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EMPLOI DU TEMPS" sheetId="1" r:id="rId1"/>
    <sheet name="Feuil2" sheetId="2" state="hidden" r:id="rId2"/>
    <sheet name="Ecoles" sheetId="3" state="hidden" r:id="rId3"/>
    <sheet name="Feuil1" sheetId="4" state="hidden" r:id="rId4"/>
  </sheets>
  <definedNames>
    <definedName name="_xlnm._FilterDatabase" localSheetId="2" hidden="1">Ecoles!$A$1:$M$366</definedName>
    <definedName name="_xlnm.Print_Area" localSheetId="0">'EMPLOI DU TEMPS'!$A$1:$G$55</definedName>
  </definedName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52" i="1" l="1"/>
  <c r="M418" i="3"/>
  <c r="M87" i="3"/>
  <c r="M96" i="3"/>
  <c r="M116" i="3"/>
  <c r="M102" i="3"/>
  <c r="M121" i="3"/>
  <c r="M122" i="3"/>
  <c r="M125" i="3"/>
  <c r="M162" i="3"/>
  <c r="M129" i="3"/>
  <c r="M133" i="3"/>
  <c r="M145" i="3"/>
  <c r="M146" i="3"/>
  <c r="M155" i="3"/>
  <c r="M159" i="3"/>
  <c r="M189" i="3"/>
  <c r="M192" i="3"/>
  <c r="M103" i="3"/>
  <c r="M193" i="3"/>
  <c r="M195" i="3"/>
  <c r="M197" i="3"/>
  <c r="M200" i="3"/>
  <c r="M203" i="3"/>
  <c r="M105" i="3"/>
  <c r="M206" i="3"/>
  <c r="M207" i="3"/>
  <c r="M214" i="3"/>
  <c r="M216" i="3"/>
  <c r="M218" i="3"/>
  <c r="M221" i="3"/>
  <c r="M223" i="3"/>
  <c r="M226" i="3"/>
  <c r="M231" i="3"/>
  <c r="M233" i="3"/>
  <c r="M237" i="3"/>
  <c r="M241" i="3"/>
  <c r="M243" i="3"/>
  <c r="M244" i="3"/>
  <c r="M246" i="3"/>
  <c r="M249" i="3"/>
  <c r="M250" i="3"/>
  <c r="M255" i="3"/>
  <c r="M261" i="3"/>
  <c r="M264" i="3"/>
  <c r="M163" i="3"/>
  <c r="M266" i="3"/>
  <c r="M267" i="3"/>
  <c r="M272" i="3"/>
  <c r="M280" i="3"/>
  <c r="M274" i="3"/>
  <c r="M276" i="3"/>
  <c r="M287" i="3"/>
  <c r="M291" i="3"/>
  <c r="M293" i="3"/>
  <c r="M294" i="3"/>
  <c r="M296" i="3"/>
  <c r="M299" i="3"/>
  <c r="M303" i="3"/>
  <c r="M312" i="3"/>
  <c r="M314" i="3"/>
  <c r="M318" i="3"/>
  <c r="M322" i="3"/>
  <c r="M329" i="3"/>
  <c r="M335" i="3"/>
  <c r="M339" i="3"/>
  <c r="M341" i="3"/>
  <c r="M344" i="3"/>
  <c r="M346" i="3"/>
  <c r="M352" i="3"/>
  <c r="M354" i="3"/>
  <c r="M358" i="3"/>
  <c r="M365" i="3"/>
  <c r="M370" i="3"/>
  <c r="M166" i="3"/>
  <c r="M374" i="3"/>
  <c r="M108" i="3"/>
  <c r="M376" i="3"/>
  <c r="M379" i="3"/>
  <c r="M117" i="3"/>
  <c r="M386" i="3"/>
  <c r="M388" i="3"/>
  <c r="M362" i="3"/>
  <c r="M390" i="3"/>
  <c r="M402" i="3"/>
  <c r="M403" i="3"/>
  <c r="M404" i="3"/>
  <c r="M405" i="3"/>
  <c r="M406" i="3"/>
  <c r="M407" i="3"/>
  <c r="M419" i="3"/>
  <c r="M426" i="3"/>
  <c r="M428" i="3"/>
  <c r="M429" i="3"/>
  <c r="M432" i="3"/>
  <c r="M434" i="3"/>
  <c r="M91" i="3"/>
  <c r="M437" i="3"/>
  <c r="M442" i="3"/>
  <c r="M446" i="3"/>
  <c r="M450" i="3"/>
  <c r="M453" i="3"/>
  <c r="M458" i="3"/>
  <c r="M459" i="3"/>
  <c r="M461" i="3"/>
  <c r="M464" i="3"/>
  <c r="M481" i="3"/>
  <c r="M488" i="3"/>
  <c r="M490" i="3"/>
  <c r="M496" i="3"/>
  <c r="M501" i="3"/>
  <c r="M502" i="3"/>
  <c r="M503" i="3"/>
  <c r="M507" i="3"/>
  <c r="M510" i="3"/>
  <c r="M2" i="3"/>
  <c r="M9" i="3"/>
  <c r="M11" i="3"/>
  <c r="M19" i="3"/>
  <c r="M22" i="3"/>
  <c r="M24" i="3"/>
  <c r="M99" i="3"/>
  <c r="M40" i="3"/>
  <c r="M43" i="3"/>
  <c r="M46" i="3"/>
  <c r="M51" i="3"/>
  <c r="M171" i="3"/>
  <c r="M52" i="3"/>
  <c r="M53" i="3"/>
  <c r="M55" i="3"/>
  <c r="M56" i="3"/>
  <c r="M58" i="3"/>
  <c r="M61" i="3"/>
  <c r="M63" i="3"/>
  <c r="M66" i="3"/>
  <c r="M67" i="3"/>
  <c r="M71" i="3"/>
  <c r="M77" i="3"/>
  <c r="M78" i="3"/>
  <c r="M212" i="3"/>
  <c r="M229" i="3"/>
  <c r="M258" i="3"/>
  <c r="M82" i="3"/>
  <c r="M84" i="3"/>
  <c r="M176" i="3"/>
  <c r="M88" i="3"/>
  <c r="M101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2" i="3"/>
  <c r="M483" i="3"/>
  <c r="M484" i="3"/>
  <c r="M485" i="3"/>
  <c r="M486" i="3"/>
  <c r="M487" i="3"/>
  <c r="M489" i="3"/>
  <c r="M491" i="3"/>
  <c r="M492" i="3"/>
  <c r="M493" i="3"/>
  <c r="M494" i="3"/>
  <c r="M495" i="3"/>
  <c r="M497" i="3"/>
  <c r="M498" i="3"/>
  <c r="M499" i="3"/>
  <c r="M500" i="3"/>
  <c r="M504" i="3"/>
  <c r="M505" i="3"/>
  <c r="M506" i="3"/>
  <c r="M508" i="3"/>
  <c r="M509" i="3"/>
  <c r="M511" i="3"/>
  <c r="M512" i="3"/>
  <c r="G41" i="1" l="1"/>
  <c r="G42" i="1"/>
  <c r="G43" i="1"/>
  <c r="A47" i="1"/>
  <c r="A48" i="1"/>
  <c r="B48" i="1" s="1"/>
  <c r="A49" i="1"/>
  <c r="B47" i="1" l="1"/>
  <c r="M463" i="3"/>
  <c r="M462" i="3"/>
  <c r="M460" i="3"/>
  <c r="M457" i="3"/>
  <c r="M456" i="3"/>
  <c r="M455" i="3"/>
  <c r="M454" i="3"/>
  <c r="M452" i="3"/>
  <c r="M451" i="3"/>
  <c r="M449" i="3"/>
  <c r="M448" i="3"/>
  <c r="M447" i="3"/>
  <c r="M445" i="3"/>
  <c r="M444" i="3"/>
  <c r="M443" i="3"/>
  <c r="M441" i="3"/>
  <c r="M440" i="3"/>
  <c r="M439" i="3"/>
  <c r="M438" i="3"/>
  <c r="M436" i="3"/>
  <c r="M435" i="3"/>
  <c r="M433" i="3"/>
  <c r="M431" i="3"/>
  <c r="M430" i="3"/>
  <c r="M427" i="3"/>
  <c r="M425" i="3"/>
  <c r="M424" i="3"/>
  <c r="M423" i="3"/>
  <c r="M422" i="3"/>
  <c r="M421" i="3"/>
  <c r="M420" i="3"/>
  <c r="M417" i="3"/>
  <c r="M416" i="3"/>
  <c r="M415" i="3"/>
  <c r="M414" i="3"/>
  <c r="M413" i="3"/>
  <c r="M412" i="3"/>
  <c r="M411" i="3"/>
  <c r="M410" i="3"/>
  <c r="M409" i="3"/>
  <c r="M408" i="3"/>
  <c r="M401" i="3"/>
  <c r="M400" i="3"/>
  <c r="M399" i="3"/>
  <c r="M398" i="3"/>
  <c r="M397" i="3"/>
  <c r="M396" i="3"/>
  <c r="M395" i="3"/>
  <c r="M394" i="3"/>
  <c r="M393" i="3"/>
  <c r="M392" i="3"/>
  <c r="M391" i="3"/>
  <c r="M389" i="3"/>
  <c r="M387" i="3"/>
  <c r="M385" i="3"/>
  <c r="M384" i="3"/>
  <c r="M383" i="3"/>
  <c r="M382" i="3"/>
  <c r="M381" i="3"/>
  <c r="M380" i="3"/>
  <c r="M378" i="3"/>
  <c r="M377" i="3"/>
  <c r="M375" i="3"/>
  <c r="M373" i="3"/>
  <c r="M372" i="3"/>
  <c r="M371" i="3"/>
  <c r="M369" i="3"/>
  <c r="M368" i="3"/>
  <c r="M367" i="3"/>
  <c r="M366" i="3"/>
  <c r="M364" i="3"/>
  <c r="M363" i="3"/>
  <c r="M361" i="3"/>
  <c r="M360" i="3"/>
  <c r="M359" i="3"/>
  <c r="M357" i="3"/>
  <c r="M356" i="3"/>
  <c r="M355" i="3"/>
  <c r="M353" i="3"/>
  <c r="M351" i="3"/>
  <c r="M350" i="3"/>
  <c r="M349" i="3"/>
  <c r="M348" i="3"/>
  <c r="M347" i="3"/>
  <c r="M345" i="3"/>
  <c r="M343" i="3"/>
  <c r="M342" i="3"/>
  <c r="M340" i="3"/>
  <c r="M338" i="3"/>
  <c r="M337" i="3"/>
  <c r="M336" i="3"/>
  <c r="M334" i="3"/>
  <c r="M333" i="3"/>
  <c r="M332" i="3"/>
  <c r="M331" i="3"/>
  <c r="M330" i="3"/>
  <c r="M328" i="3"/>
  <c r="M327" i="3"/>
  <c r="M326" i="3"/>
  <c r="M325" i="3"/>
  <c r="M324" i="3"/>
  <c r="M323" i="3"/>
  <c r="M321" i="3"/>
  <c r="M320" i="3"/>
  <c r="M319" i="3"/>
  <c r="M317" i="3"/>
  <c r="M316" i="3"/>
  <c r="M315" i="3"/>
  <c r="M313" i="3"/>
  <c r="M311" i="3"/>
  <c r="M310" i="3"/>
  <c r="M309" i="3"/>
  <c r="M308" i="3"/>
  <c r="M307" i="3"/>
  <c r="M306" i="3"/>
  <c r="M305" i="3"/>
  <c r="M304" i="3"/>
  <c r="M302" i="3"/>
  <c r="M301" i="3"/>
  <c r="M300" i="3"/>
  <c r="M298" i="3"/>
  <c r="M297" i="3"/>
  <c r="M295" i="3"/>
  <c r="M292" i="3"/>
  <c r="M290" i="3"/>
  <c r="M289" i="3"/>
  <c r="M288" i="3"/>
  <c r="M286" i="3"/>
  <c r="M285" i="3"/>
  <c r="M284" i="3"/>
  <c r="M283" i="3"/>
  <c r="M282" i="3"/>
  <c r="M281" i="3"/>
  <c r="M279" i="3"/>
  <c r="M278" i="3"/>
  <c r="M277" i="3"/>
  <c r="M275" i="3"/>
  <c r="M273" i="3"/>
  <c r="M271" i="3"/>
  <c r="M270" i="3"/>
  <c r="M269" i="3"/>
  <c r="M268" i="3"/>
  <c r="M265" i="3"/>
  <c r="M263" i="3"/>
  <c r="M262" i="3"/>
  <c r="M260" i="3"/>
  <c r="M259" i="3"/>
  <c r="M257" i="3"/>
  <c r="M256" i="3"/>
  <c r="M254" i="3"/>
  <c r="M253" i="3"/>
  <c r="M252" i="3"/>
  <c r="M251" i="3"/>
  <c r="M248" i="3"/>
  <c r="M247" i="3"/>
  <c r="M245" i="3"/>
  <c r="M242" i="3"/>
  <c r="M240" i="3"/>
  <c r="M239" i="3"/>
  <c r="M238" i="3"/>
  <c r="M236" i="3"/>
  <c r="M235" i="3"/>
  <c r="M234" i="3"/>
  <c r="M232" i="3"/>
  <c r="M230" i="3"/>
  <c r="M228" i="3"/>
  <c r="M227" i="3"/>
  <c r="M225" i="3"/>
  <c r="M224" i="3"/>
  <c r="M222" i="3"/>
  <c r="M220" i="3"/>
  <c r="M219" i="3"/>
  <c r="M217" i="3"/>
  <c r="M215" i="3"/>
  <c r="M213" i="3"/>
  <c r="M211" i="3"/>
  <c r="M210" i="3"/>
  <c r="M209" i="3"/>
  <c r="M208" i="3"/>
  <c r="M205" i="3"/>
  <c r="M204" i="3"/>
  <c r="M202" i="3"/>
  <c r="M201" i="3"/>
  <c r="M199" i="3"/>
  <c r="M198" i="3"/>
  <c r="M196" i="3"/>
  <c r="M194" i="3"/>
  <c r="M191" i="3"/>
  <c r="M190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5" i="3"/>
  <c r="M174" i="3"/>
  <c r="M173" i="3"/>
  <c r="M172" i="3"/>
  <c r="M170" i="3"/>
  <c r="M169" i="3"/>
  <c r="M168" i="3"/>
  <c r="M167" i="3"/>
  <c r="M165" i="3"/>
  <c r="M164" i="3"/>
  <c r="M161" i="3"/>
  <c r="M160" i="3"/>
  <c r="M158" i="3"/>
  <c r="M157" i="3"/>
  <c r="M156" i="3"/>
  <c r="M154" i="3"/>
  <c r="M153" i="3"/>
  <c r="M152" i="3"/>
  <c r="M151" i="3"/>
  <c r="M150" i="3"/>
  <c r="M149" i="3"/>
  <c r="M148" i="3"/>
  <c r="M147" i="3"/>
  <c r="M144" i="3"/>
  <c r="M143" i="3"/>
  <c r="M142" i="3"/>
  <c r="M141" i="3"/>
  <c r="M140" i="3"/>
  <c r="M139" i="3"/>
  <c r="M138" i="3"/>
  <c r="M137" i="3"/>
  <c r="M136" i="3"/>
  <c r="M135" i="3"/>
  <c r="M134" i="3"/>
  <c r="M132" i="3"/>
  <c r="M131" i="3"/>
  <c r="M130" i="3"/>
  <c r="M128" i="3"/>
  <c r="M127" i="3"/>
  <c r="M126" i="3"/>
  <c r="M124" i="3"/>
  <c r="M123" i="3"/>
  <c r="M120" i="3"/>
  <c r="M119" i="3"/>
  <c r="M118" i="3"/>
  <c r="M115" i="3"/>
  <c r="M114" i="3"/>
  <c r="M113" i="3"/>
  <c r="M112" i="3"/>
  <c r="M111" i="3"/>
  <c r="M110" i="3"/>
  <c r="M109" i="3"/>
  <c r="M107" i="3"/>
  <c r="M106" i="3"/>
  <c r="M104" i="3"/>
  <c r="M100" i="3"/>
  <c r="M98" i="3"/>
  <c r="M97" i="3"/>
  <c r="M95" i="3"/>
  <c r="M94" i="3"/>
  <c r="M93" i="3"/>
  <c r="M92" i="3"/>
  <c r="M90" i="3"/>
  <c r="M89" i="3"/>
  <c r="M86" i="3"/>
  <c r="M85" i="3"/>
  <c r="M83" i="3"/>
  <c r="M81" i="3"/>
  <c r="M80" i="3"/>
  <c r="M79" i="3"/>
  <c r="M76" i="3"/>
  <c r="M75" i="3"/>
  <c r="M74" i="3"/>
  <c r="M73" i="3"/>
  <c r="M72" i="3"/>
  <c r="M70" i="3"/>
  <c r="M69" i="3"/>
  <c r="M68" i="3"/>
  <c r="M65" i="3"/>
  <c r="M64" i="3"/>
  <c r="M62" i="3"/>
  <c r="M60" i="3"/>
  <c r="M59" i="3"/>
  <c r="M57" i="3"/>
  <c r="M54" i="3"/>
  <c r="M50" i="3"/>
  <c r="M49" i="3"/>
  <c r="M48" i="3"/>
  <c r="M47" i="3"/>
  <c r="M45" i="3"/>
  <c r="M44" i="3"/>
  <c r="M42" i="3"/>
  <c r="M41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3" i="3"/>
  <c r="M21" i="3"/>
  <c r="M20" i="3"/>
  <c r="M18" i="3"/>
  <c r="M17" i="3"/>
  <c r="M16" i="3"/>
  <c r="M15" i="3"/>
  <c r="M14" i="3"/>
  <c r="M13" i="3"/>
  <c r="M12" i="3"/>
  <c r="M10" i="3"/>
  <c r="M8" i="3"/>
  <c r="M7" i="3"/>
  <c r="M6" i="3"/>
  <c r="M5" i="3"/>
  <c r="M4" i="3"/>
  <c r="M3" i="3"/>
  <c r="A3" i="2"/>
  <c r="A2" i="2"/>
  <c r="A1" i="2"/>
  <c r="B54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B49" i="1" s="1"/>
  <c r="G16" i="1"/>
  <c r="G15" i="1"/>
  <c r="G14" i="1"/>
  <c r="G13" i="1"/>
  <c r="F52" i="1" s="1"/>
  <c r="G12" i="1"/>
  <c r="B53" i="1" l="1"/>
  <c r="B50" i="1"/>
  <c r="G47" i="1"/>
  <c r="E48" i="1"/>
  <c r="E49" i="1"/>
  <c r="D47" i="1"/>
  <c r="F47" i="1"/>
  <c r="C49" i="1"/>
  <c r="G49" i="1"/>
  <c r="D48" i="1"/>
  <c r="C47" i="1"/>
  <c r="C48" i="1"/>
  <c r="D49" i="1"/>
  <c r="F48" i="1"/>
  <c r="E47" i="1"/>
  <c r="G48" i="1"/>
  <c r="F49" i="1"/>
  <c r="B55" i="1" l="1"/>
  <c r="F54" i="1" s="1"/>
  <c r="E50" i="1"/>
  <c r="F50" i="1"/>
  <c r="D50" i="1"/>
  <c r="C50" i="1"/>
  <c r="G50" i="1"/>
</calcChain>
</file>

<file path=xl/sharedStrings.xml><?xml version="1.0" encoding="utf-8"?>
<sst xmlns="http://schemas.openxmlformats.org/spreadsheetml/2006/main" count="4398" uniqueCount="2220">
  <si>
    <t xml:space="preserve">Nom - prénom de l'accompagnant : </t>
  </si>
  <si>
    <t>Statut :</t>
  </si>
  <si>
    <r>
      <rPr>
        <b/>
        <sz val="11"/>
        <color rgb="FF000000"/>
        <rFont val="Calibri"/>
        <family val="2"/>
      </rPr>
      <t xml:space="preserve">1) Renseigner les cases colorées à gauche </t>
    </r>
    <r>
      <rPr>
        <sz val="11"/>
        <color rgb="FF000000"/>
        <rFont val="Calibri"/>
        <family val="2"/>
      </rPr>
      <t>(certaines sont des listes déroulantes)</t>
    </r>
  </si>
  <si>
    <t>Nom - prénom de l’élève 1 :</t>
  </si>
  <si>
    <t>Notification particulière :</t>
  </si>
  <si>
    <t>Nom - prénom de l’élève 2 :</t>
  </si>
  <si>
    <t>Nom – prénom de l’élève 3 :</t>
  </si>
  <si>
    <t>Jour</t>
  </si>
  <si>
    <t>De</t>
  </si>
  <si>
    <t xml:space="preserve">à </t>
  </si>
  <si>
    <t>Élève</t>
  </si>
  <si>
    <t>Durée</t>
  </si>
  <si>
    <t>ANALYSE PAR LES SERVICES DE LA DIVEL</t>
  </si>
  <si>
    <t>Détail par élève</t>
  </si>
  <si>
    <t>Total</t>
  </si>
  <si>
    <t>Lundi</t>
  </si>
  <si>
    <t>Mardi</t>
  </si>
  <si>
    <t>Mercredi</t>
  </si>
  <si>
    <t>Jeudi</t>
  </si>
  <si>
    <t>Vendredi</t>
  </si>
  <si>
    <t>Total accompagnements :</t>
  </si>
  <si>
    <t>Repas</t>
  </si>
  <si>
    <t>TAP</t>
  </si>
  <si>
    <t>Total durées :</t>
  </si>
  <si>
    <t>TOTAL Accompagnements</t>
  </si>
  <si>
    <t>INSEE</t>
  </si>
  <si>
    <t>Code</t>
  </si>
  <si>
    <t>Circonscription</t>
  </si>
  <si>
    <t>Commune</t>
  </si>
  <si>
    <t>N° RPI</t>
  </si>
  <si>
    <t>Nat.</t>
  </si>
  <si>
    <t>Adresse</t>
  </si>
  <si>
    <t>Code postal</t>
  </si>
  <si>
    <t>courriel</t>
  </si>
  <si>
    <t>CLIS</t>
  </si>
  <si>
    <t>Secteur collège</t>
  </si>
  <si>
    <t>tél</t>
  </si>
  <si>
    <t>concatener</t>
  </si>
  <si>
    <t>22003</t>
  </si>
  <si>
    <t>0220725U</t>
  </si>
  <si>
    <t>DINAN SUD</t>
  </si>
  <si>
    <t>AUCALEUC</t>
  </si>
  <si>
    <t>Primaire</t>
  </si>
  <si>
    <t>Le Bourg</t>
  </si>
  <si>
    <t>22100</t>
  </si>
  <si>
    <t>ecole.0220725u@ac-rennes.fr</t>
  </si>
  <si>
    <t>Dinan Broussais</t>
  </si>
  <si>
    <t>22209</t>
  </si>
  <si>
    <t>0221421A</t>
  </si>
  <si>
    <t>DINAN NORD</t>
  </si>
  <si>
    <t>BEAUSSAIS-SUR-MER</t>
  </si>
  <si>
    <t>Elémentaire</t>
  </si>
  <si>
    <t>30 Rue Ernest Rouxel</t>
  </si>
  <si>
    <t>22650</t>
  </si>
  <si>
    <t>ecole.0221421a@ac-rennes.fr</t>
  </si>
  <si>
    <t>Plancoët</t>
  </si>
  <si>
    <t>0221725F</t>
  </si>
  <si>
    <t>Maternelle</t>
  </si>
  <si>
    <t>Ploubalay – 1 Rue du Chaffaud</t>
  </si>
  <si>
    <t>ecole.0221725f@ac-rennes.fr</t>
  </si>
  <si>
    <t>22004</t>
  </si>
  <si>
    <t>0220729Y</t>
  </si>
  <si>
    <t>GUINGAMP NORD</t>
  </si>
  <si>
    <t>BEGARD</t>
  </si>
  <si>
    <t>Avenue Pierre Péron</t>
  </si>
  <si>
    <t>22140</t>
  </si>
  <si>
    <t>ecole.0220729y@ac-rennes.fr</t>
  </si>
  <si>
    <t>1 CLIS</t>
  </si>
  <si>
    <t>Bégard</t>
  </si>
  <si>
    <t>0221085K</t>
  </si>
  <si>
    <t>Trézélan</t>
  </si>
  <si>
    <t>ecole.0221085k@ac-rennes.fr</t>
  </si>
  <si>
    <t>0221122A</t>
  </si>
  <si>
    <t>Rue Baloré</t>
  </si>
  <si>
    <t>ecole.0221122a@ac-rennes.fr</t>
  </si>
  <si>
    <t>22005</t>
  </si>
  <si>
    <t>0221444A</t>
  </si>
  <si>
    <t>BELLE-ISLE-EN-TERRE</t>
  </si>
  <si>
    <t>Rue de Locmaria -</t>
  </si>
  <si>
    <t>22810</t>
  </si>
  <si>
    <t>ecole.0221444a@ac-rennes.fr</t>
  </si>
  <si>
    <t>Belle-Isle-en-Terre</t>
  </si>
  <si>
    <t>22007</t>
  </si>
  <si>
    <t>0221454L</t>
  </si>
  <si>
    <t>ST-BRIEUC OUEST</t>
  </si>
  <si>
    <t>BINIC-ETABLES-SUR-MER</t>
  </si>
  <si>
    <t>Etables – 11 Rue P. Le Cornec</t>
  </si>
  <si>
    <t>22680</t>
  </si>
  <si>
    <t>ecole.0221454l@ac-rennes.fr</t>
  </si>
  <si>
    <t>St-Quay-Portrieux</t>
  </si>
  <si>
    <t>0221481R</t>
  </si>
  <si>
    <t>La Vigie – Binic – 2 rue Clos Carhaix</t>
  </si>
  <si>
    <t>22520</t>
  </si>
  <si>
    <t>ecole.0221481r@ac-rennes.fr</t>
  </si>
  <si>
    <t>22008</t>
  </si>
  <si>
    <t>0220736F</t>
  </si>
  <si>
    <t>BOBITAL</t>
  </si>
  <si>
    <t>Les Acacias - Le Bourg</t>
  </si>
  <si>
    <t>ecole.0220736f@ac-rennes.fr</t>
  </si>
  <si>
    <t>22107</t>
  </si>
  <si>
    <t>0220926M</t>
  </si>
  <si>
    <t>GUINGAMP SUD</t>
  </si>
  <si>
    <t>BON-REPOS-SUR-BLAVET</t>
  </si>
  <si>
    <t>Lanniscat</t>
  </si>
  <si>
    <t>22570</t>
  </si>
  <si>
    <t>ecole.0220926m@ac-rennes.fr</t>
  </si>
  <si>
    <t>St-Nicolas-du-Pélem</t>
  </si>
  <si>
    <t>22011</t>
  </si>
  <si>
    <t>0221445B</t>
  </si>
  <si>
    <t>BOQUEHO</t>
  </si>
  <si>
    <t>22170</t>
  </si>
  <si>
    <t>ecole.0221445b@ac-rennes.fr</t>
  </si>
  <si>
    <t>Chatelaudren</t>
  </si>
  <si>
    <t>22013</t>
  </si>
  <si>
    <t>0220744P</t>
  </si>
  <si>
    <t>BOURBRIAC</t>
  </si>
  <si>
    <t>Rue Hent Garenn</t>
  </si>
  <si>
    <t>22390</t>
  </si>
  <si>
    <t>ecole.0220744p@ac-rennes.fr</t>
  </si>
  <si>
    <t>Bourbriac</t>
  </si>
  <si>
    <t>0221472F</t>
  </si>
  <si>
    <t>Hent Garenn</t>
  </si>
  <si>
    <t>ecole.0221472f@ac-rennes.fr</t>
  </si>
  <si>
    <t>22014</t>
  </si>
  <si>
    <t>0220747T</t>
  </si>
  <si>
    <t>BOURSEUL</t>
  </si>
  <si>
    <t>Rue Jules Ferry</t>
  </si>
  <si>
    <t>22130</t>
  </si>
  <si>
    <t>ecole.0220747t@ac-rennes.fr</t>
  </si>
  <si>
    <t>22015</t>
  </si>
  <si>
    <t>0220749V</t>
  </si>
  <si>
    <t>LAMBALLE</t>
  </si>
  <si>
    <t>BREHAND</t>
  </si>
  <si>
    <t>Rue du Stade</t>
  </si>
  <si>
    <t>22510</t>
  </si>
  <si>
    <t>ecole.0220749v@ac-rennes.fr</t>
  </si>
  <si>
    <t>Moncontour</t>
  </si>
  <si>
    <t>22020</t>
  </si>
  <si>
    <t>0220756C</t>
  </si>
  <si>
    <t>BROONS</t>
  </si>
  <si>
    <t>17 Avenue de la Libération</t>
  </si>
  <si>
    <t>22250</t>
  </si>
  <si>
    <t>ecole.0220756c@ac-rennes.fr</t>
  </si>
  <si>
    <t>Broons</t>
  </si>
  <si>
    <t>22021</t>
  </si>
  <si>
    <t>0221480P</t>
  </si>
  <si>
    <t>BRUSVILY</t>
  </si>
  <si>
    <t>5 rue des Ecoles</t>
  </si>
  <si>
    <t>ecole.0221480p@ac-rennes.fr</t>
  </si>
  <si>
    <t>22023</t>
  </si>
  <si>
    <t>0220761H</t>
  </si>
  <si>
    <t>BULAT-PESTIVIEN</t>
  </si>
  <si>
    <t>6 Plazenn Ar Skol</t>
  </si>
  <si>
    <t>22160</t>
  </si>
  <si>
    <t>ecole.0220761h@ac-rennes.fr</t>
  </si>
  <si>
    <t>Callac</t>
  </si>
  <si>
    <t>22024</t>
  </si>
  <si>
    <t>0221448E</t>
  </si>
  <si>
    <t>CALANHEL</t>
  </si>
  <si>
    <t>ecole.0221448e@ac-rennes.fr</t>
  </si>
  <si>
    <t>22025</t>
  </si>
  <si>
    <t>0220764L</t>
  </si>
  <si>
    <t>CALLAC</t>
  </si>
  <si>
    <t>7 rue de l'Allée</t>
  </si>
  <si>
    <t>ecole.0220764l@ac-rennes.fr</t>
  </si>
  <si>
    <t>22026</t>
  </si>
  <si>
    <t>0220768R</t>
  </si>
  <si>
    <t>CALORGUEN</t>
  </si>
  <si>
    <t>L'Encre Magique - Le Bourg</t>
  </si>
  <si>
    <t>ecole.0220768r@ac-rennes.fr</t>
  </si>
  <si>
    <t>Dinan Vercel</t>
  </si>
  <si>
    <t>22028</t>
  </si>
  <si>
    <t>0221449F</t>
  </si>
  <si>
    <t>LANNION</t>
  </si>
  <si>
    <t>CAMLEZ</t>
  </si>
  <si>
    <t xml:space="preserve"> Chemin de Prat Lan</t>
  </si>
  <si>
    <t>22450</t>
  </si>
  <si>
    <t>ecole.0221449f@ac-rennes.fr</t>
  </si>
  <si>
    <t>Perros Guirec</t>
  </si>
  <si>
    <t>22030</t>
  </si>
  <si>
    <t>0220775Y</t>
  </si>
  <si>
    <t>CAOUENNEC-LANVEZEAC</t>
  </si>
  <si>
    <t>Rue de Castel Pic</t>
  </si>
  <si>
    <t>22300</t>
  </si>
  <si>
    <t>ecole.0220775y@ac-rennes.fr</t>
  </si>
  <si>
    <t>Lannion Coppens</t>
  </si>
  <si>
    <t>22031</t>
  </si>
  <si>
    <t>0221450G</t>
  </si>
  <si>
    <t>CARNOET</t>
  </si>
  <si>
    <t>36 Rue Principale</t>
  </si>
  <si>
    <t>ecole.0221450g@ac-rennes.fr</t>
  </si>
  <si>
    <t>22032</t>
  </si>
  <si>
    <t>0221535Z</t>
  </si>
  <si>
    <t>CAULNES</t>
  </si>
  <si>
    <t>Rue des Ecoles</t>
  </si>
  <si>
    <t>22350</t>
  </si>
  <si>
    <t>ecole.0221535z@ac-rennes.fr</t>
  </si>
  <si>
    <t>22033</t>
  </si>
  <si>
    <t>0220782F</t>
  </si>
  <si>
    <t>LOUDEAC</t>
  </si>
  <si>
    <t>CAUREL</t>
  </si>
  <si>
    <t>45 rue Roc'Hell</t>
  </si>
  <si>
    <t>22530</t>
  </si>
  <si>
    <t>ecole.0220782f@ac-rennes.fr</t>
  </si>
  <si>
    <t>Mûr-de-Bretagne</t>
  </si>
  <si>
    <t>22034</t>
  </si>
  <si>
    <t>0220785J</t>
  </si>
  <si>
    <t>CAVAN</t>
  </si>
  <si>
    <t>Rue du Général de Gaulle Bilingue</t>
  </si>
  <si>
    <t>ecole.0220785j@ac-rennes.fr</t>
  </si>
  <si>
    <t>22038</t>
  </si>
  <si>
    <t>0221086L</t>
  </si>
  <si>
    <t>CHATELAUDREN</t>
  </si>
  <si>
    <t>1 rue des Ecoles</t>
  </si>
  <si>
    <t>ecole.0221086l@ac-rennes.fr</t>
  </si>
  <si>
    <t>22040</t>
  </si>
  <si>
    <t>0220795V</t>
  </si>
  <si>
    <t>COADOUT</t>
  </si>
  <si>
    <t>4 Place de la Mairie</t>
  </si>
  <si>
    <t>22970</t>
  </si>
  <si>
    <t>ecole.0220795v@ac-rennes.fr</t>
  </si>
  <si>
    <t>Guingamp Camus</t>
  </si>
  <si>
    <t>22042</t>
  </si>
  <si>
    <t>0220797X</t>
  </si>
  <si>
    <t>COATREVEN</t>
  </si>
  <si>
    <t>ecole.0220797x@ac-rennes.fr</t>
  </si>
  <si>
    <t>22044</t>
  </si>
  <si>
    <t>0220799Z</t>
  </si>
  <si>
    <t>COETMIEUX</t>
  </si>
  <si>
    <t>19 rue de la Glanerie</t>
  </si>
  <si>
    <t>22400</t>
  </si>
  <si>
    <t>ecole.0220799z@ac-rennes.fr</t>
  </si>
  <si>
    <t>Lamballe</t>
  </si>
  <si>
    <t>22045</t>
  </si>
  <si>
    <t>0220800A</t>
  </si>
  <si>
    <t>COHINIAC</t>
  </si>
  <si>
    <t>22800</t>
  </si>
  <si>
    <t>ecole.0220800a@ac-rennes.fr</t>
  </si>
  <si>
    <t>Quintin</t>
  </si>
  <si>
    <t>22047</t>
  </si>
  <si>
    <t>0221483T</t>
  </si>
  <si>
    <t>CORLAY</t>
  </si>
  <si>
    <t>Rue Fargantine</t>
  </si>
  <si>
    <t>22320</t>
  </si>
  <si>
    <t>ecole.0221483t@ac-rennes.fr</t>
  </si>
  <si>
    <t>Corlay</t>
  </si>
  <si>
    <t>22048</t>
  </si>
  <si>
    <t>0220807H</t>
  </si>
  <si>
    <t>CORSEUL</t>
  </si>
  <si>
    <t>20 rue César Mulon</t>
  </si>
  <si>
    <t>ecole.0220807h@ac-rennes.fr</t>
  </si>
  <si>
    <t>22049</t>
  </si>
  <si>
    <t>0220808J</t>
  </si>
  <si>
    <t>CREHEN</t>
  </si>
  <si>
    <t>7 Rue Guy Homery</t>
  </si>
  <si>
    <t>ecole.0220808j@ac-rennes.fr</t>
  </si>
  <si>
    <t>22050</t>
  </si>
  <si>
    <t>0220813P</t>
  </si>
  <si>
    <t>DINAN</t>
  </si>
  <si>
    <t>Les Fontaines - 9bis rue Egault des Noës</t>
  </si>
  <si>
    <t>ecole.0220813p@ac-rennes.fr</t>
  </si>
  <si>
    <t>0221452J</t>
  </si>
  <si>
    <t>Les Fontaines - 12 Rue des Fontaines</t>
  </si>
  <si>
    <t>ecole.0221452j@ac-rennes.fr</t>
  </si>
  <si>
    <t>0221625X</t>
  </si>
  <si>
    <t>La ruche Rue M. Tardivel</t>
  </si>
  <si>
    <t>ecole.0221625x@ac-rennes.fr</t>
  </si>
  <si>
    <t>0221901X</t>
  </si>
  <si>
    <t>La Garaye - 14 rue Comte de la Garaye</t>
  </si>
  <si>
    <t>ecole.0221901x@ac-rennes.fr</t>
  </si>
  <si>
    <t>22054</t>
  </si>
  <si>
    <t>0221087M</t>
  </si>
  <si>
    <t>ERQUY</t>
  </si>
  <si>
    <t>Place de la Bastille</t>
  </si>
  <si>
    <t>22430</t>
  </si>
  <si>
    <t>ecole.0221087m@ac-rennes.fr</t>
  </si>
  <si>
    <t>Erquy</t>
  </si>
  <si>
    <t>22056</t>
  </si>
  <si>
    <t>0221484U</t>
  </si>
  <si>
    <t>EVRAN</t>
  </si>
  <si>
    <t>12 Bd Ernest Gaultier</t>
  </si>
  <si>
    <t>22630</t>
  </si>
  <si>
    <t>ecole.0221484u@ac-rennes.fr</t>
  </si>
  <si>
    <t>Plouasne</t>
  </si>
  <si>
    <t>22179</t>
  </si>
  <si>
    <t>0220219U</t>
  </si>
  <si>
    <t>FREHEL</t>
  </si>
  <si>
    <t>rue des ormes</t>
  </si>
  <si>
    <t>22240</t>
  </si>
  <si>
    <t>ecole.0220219u@ac-rennes.fr</t>
  </si>
  <si>
    <t>22060</t>
  </si>
  <si>
    <t>0220861S</t>
  </si>
  <si>
    <t>GAUSSON</t>
  </si>
  <si>
    <t>22150</t>
  </si>
  <si>
    <t>ecole.0220861s@ac-rennes.fr</t>
  </si>
  <si>
    <t>Plouec-sur-Lié</t>
  </si>
  <si>
    <t>22061</t>
  </si>
  <si>
    <t>0220863U</t>
  </si>
  <si>
    <t>GLOMEL</t>
  </si>
  <si>
    <t>10 Rue du Ménhir</t>
  </si>
  <si>
    <t>22110</t>
  </si>
  <si>
    <t>ecole.0220863u@ac-rennes.fr</t>
  </si>
  <si>
    <t>Rostrenen</t>
  </si>
  <si>
    <t>22062</t>
  </si>
  <si>
    <t>0221455M</t>
  </si>
  <si>
    <t>GOMENE</t>
  </si>
  <si>
    <t>22230</t>
  </si>
  <si>
    <t>ecole.0221455m@ac-rennes.fr</t>
  </si>
  <si>
    <t>Merdrignac</t>
  </si>
  <si>
    <t>22064</t>
  </si>
  <si>
    <t>0220869A</t>
  </si>
  <si>
    <t>GOUAREC</t>
  </si>
  <si>
    <t>Route de Plounévez</t>
  </si>
  <si>
    <t>ecole.0220869a@ac-rennes.fr</t>
  </si>
  <si>
    <t>22065</t>
  </si>
  <si>
    <t>0221456N</t>
  </si>
  <si>
    <t>GOUDELIN</t>
  </si>
  <si>
    <t>22290</t>
  </si>
  <si>
    <t>ecole.0221456n@ac-rennes.fr</t>
  </si>
  <si>
    <t>Guingamp Prévert</t>
  </si>
  <si>
    <t>22067</t>
  </si>
  <si>
    <t>0220824B</t>
  </si>
  <si>
    <t>GRACES</t>
  </si>
  <si>
    <t>26 rue de l'Eglise</t>
  </si>
  <si>
    <t>22200</t>
  </si>
  <si>
    <t>ecole.0220824b@ac-rennes.fr</t>
  </si>
  <si>
    <t>0221601W</t>
  </si>
  <si>
    <t>Place A. Bardoux</t>
  </si>
  <si>
    <t>ecole.0221601w@ac-rennes.fr</t>
  </si>
  <si>
    <t>22069</t>
  </si>
  <si>
    <t>0220827E</t>
  </si>
  <si>
    <t>GUENROC</t>
  </si>
  <si>
    <t>5 rue Margat</t>
  </si>
  <si>
    <t>ecole.0220827e@ac-rennes.fr</t>
  </si>
  <si>
    <t>22158</t>
  </si>
  <si>
    <t>0221488Y</t>
  </si>
  <si>
    <t>GUERLEDAN</t>
  </si>
  <si>
    <t>11 rue Sainte Suzanne</t>
  </si>
  <si>
    <t>ecole.0221488y@ac-rennes.fr</t>
  </si>
  <si>
    <t>22070</t>
  </si>
  <si>
    <t>0220829G</t>
  </si>
  <si>
    <t>GUINGAMP</t>
  </si>
  <si>
    <t>F. Leizour - Rue du Grand Trotrieux</t>
  </si>
  <si>
    <t>ecole.0220829g@ac-rennes.fr</t>
  </si>
  <si>
    <t>0221527R</t>
  </si>
  <si>
    <t>La Madeleine - Rue Paul Réaudin</t>
  </si>
  <si>
    <t>ecole.0221527r@ac-rennes.fr</t>
  </si>
  <si>
    <t>02 96 44 12 90</t>
  </si>
  <si>
    <t>0221711R</t>
  </si>
  <si>
    <t>La Chesnaye - Rue de Cadolan</t>
  </si>
  <si>
    <t>ecole.0221711r@ac-rennes.fr</t>
  </si>
  <si>
    <t>22072</t>
  </si>
  <si>
    <t>0220842W</t>
  </si>
  <si>
    <t>GURUNHUEL</t>
  </si>
  <si>
    <t>ecole.0220842w@ac-rennes.fr</t>
  </si>
  <si>
    <t>22075</t>
  </si>
  <si>
    <t>0221453K</t>
  </si>
  <si>
    <t>HEMONSTOIR</t>
  </si>
  <si>
    <t>8 rue P. Le Hello</t>
  </si>
  <si>
    <t>22600</t>
  </si>
  <si>
    <t>ecole.0221453k@ac-rennes.fr</t>
  </si>
  <si>
    <t>Loudéac</t>
  </si>
  <si>
    <t>22076</t>
  </si>
  <si>
    <t>0220847B</t>
  </si>
  <si>
    <t>HENANBIHEN</t>
  </si>
  <si>
    <t>Lotissement Bel Air</t>
  </si>
  <si>
    <t>22550</t>
  </si>
  <si>
    <t>ecole.0220847b@ac-rennes.fr</t>
  </si>
  <si>
    <t>Matignon</t>
  </si>
  <si>
    <t>22077</t>
  </si>
  <si>
    <t>0220848C</t>
  </si>
  <si>
    <t>HENANSAL</t>
  </si>
  <si>
    <t>Bel Air</t>
  </si>
  <si>
    <t>ecole.0220848c@ac-rennes.fr</t>
  </si>
  <si>
    <t>Pléneuf</t>
  </si>
  <si>
    <t>22081</t>
  </si>
  <si>
    <t>0220878K</t>
  </si>
  <si>
    <t>ST-BRIEUC EST</t>
  </si>
  <si>
    <t>HILLION</t>
  </si>
  <si>
    <t>2 rue des Vergers - Saint-René</t>
  </si>
  <si>
    <t>22120</t>
  </si>
  <si>
    <t>ecole.0220878k@ac-rennes.fr</t>
  </si>
  <si>
    <t>St-Brieuc Beaufeuillage</t>
  </si>
  <si>
    <t>0220879L</t>
  </si>
  <si>
    <t>3 rue des Ecoles</t>
  </si>
  <si>
    <t>ecole.0220879l@ac-rennes.fr</t>
  </si>
  <si>
    <t>22016</t>
  </si>
  <si>
    <t>0221447D</t>
  </si>
  <si>
    <t>PAIMPOL</t>
  </si>
  <si>
    <t>ILE-DE-BREHAT</t>
  </si>
  <si>
    <t>Kerano</t>
  </si>
  <si>
    <t>22870</t>
  </si>
  <si>
    <t>ecole.0221447d@ac-rennes.fr</t>
  </si>
  <si>
    <t>Paimpol</t>
  </si>
  <si>
    <t>22083</t>
  </si>
  <si>
    <t>0221458R</t>
  </si>
  <si>
    <t>ILLIFAUT</t>
  </si>
  <si>
    <t>Les Hortensias - 2 rue de l'Ecole</t>
  </si>
  <si>
    <t>ecole.0221458r@ac-rennes.fr</t>
  </si>
  <si>
    <t>22084</t>
  </si>
  <si>
    <t>0221459S</t>
  </si>
  <si>
    <t>JUGON-LES-LACS</t>
  </si>
  <si>
    <t>La Marette</t>
  </si>
  <si>
    <t>22270</t>
  </si>
  <si>
    <t>ecole.0221459s@ac-rennes.fr</t>
  </si>
  <si>
    <t>Plénée-Jugon</t>
  </si>
  <si>
    <t>22086</t>
  </si>
  <si>
    <t>0221460T</t>
  </si>
  <si>
    <t>KERFOT</t>
  </si>
  <si>
    <t>4, route de Correc</t>
  </si>
  <si>
    <t>22500</t>
  </si>
  <si>
    <t>ecole.0221460t@ac-rennes.fr</t>
  </si>
  <si>
    <t>22087</t>
  </si>
  <si>
    <t>0220889X</t>
  </si>
  <si>
    <t>KERGRIST MOELOU</t>
  </si>
  <si>
    <t>ecole.0220889x@ac-rennes.fr</t>
  </si>
  <si>
    <t>22090</t>
  </si>
  <si>
    <t>0220893B</t>
  </si>
  <si>
    <t>KERMARIA SULARD</t>
  </si>
  <si>
    <t>Rue de la Mairie</t>
  </si>
  <si>
    <t>ecole.0220893b@ac-rennes.fr</t>
  </si>
  <si>
    <t>22092</t>
  </si>
  <si>
    <t>0220895D</t>
  </si>
  <si>
    <t>KERPERT</t>
  </si>
  <si>
    <t>22840</t>
  </si>
  <si>
    <t>ecole.0220895d@ac-rennes.fr</t>
  </si>
  <si>
    <t>22012</t>
  </si>
  <si>
    <t>0221446C</t>
  </si>
  <si>
    <t>LA BOUILLIE</t>
  </si>
  <si>
    <t>9 rue des Ecoles</t>
  </si>
  <si>
    <t>ecole.0221446c@ac-rennes.fr</t>
  </si>
  <si>
    <t>22039</t>
  </si>
  <si>
    <t>0221451H</t>
  </si>
  <si>
    <t>LA CHEZE</t>
  </si>
  <si>
    <t>1bis rue Kercador</t>
  </si>
  <si>
    <t>22210</t>
  </si>
  <si>
    <t>ecole.0221451h@ac-rennes.fr</t>
  </si>
  <si>
    <t>Plémet</t>
  </si>
  <si>
    <t>22144</t>
  </si>
  <si>
    <t>0221009C</t>
  </si>
  <si>
    <t>LA MEAUGON</t>
  </si>
  <si>
    <t>Rue des Fontaines</t>
  </si>
  <si>
    <t>22440</t>
  </si>
  <si>
    <t>ecole.0221009c@ac-rennes.fr</t>
  </si>
  <si>
    <t>St-Brieuc Jean Macé</t>
  </si>
  <si>
    <t>22155</t>
  </si>
  <si>
    <t>0221487X</t>
  </si>
  <si>
    <t>LA MOTTE</t>
  </si>
  <si>
    <t>2 rue des Lierres</t>
  </si>
  <si>
    <t>ecole.0221487x@ac-rennes.fr</t>
  </si>
  <si>
    <t>22255</t>
  </si>
  <si>
    <t>0220640B</t>
  </si>
  <si>
    <t>LA PRENESSAYE</t>
  </si>
  <si>
    <t>2 rue Marnotiers</t>
  </si>
  <si>
    <t>ecole.0220640b@ac-rennes.fr</t>
  </si>
  <si>
    <t>22264</t>
  </si>
  <si>
    <t>0221500L</t>
  </si>
  <si>
    <t>LA ROCHE DERRIEN</t>
  </si>
  <si>
    <t>2 Place du Pouliet</t>
  </si>
  <si>
    <t>ecole.0221500l@ac-rennes.fr</t>
  </si>
  <si>
    <t>Tréguier</t>
  </si>
  <si>
    <t>22385</t>
  </si>
  <si>
    <t>0220357U</t>
  </si>
  <si>
    <t>LA VICOMTE SUR RANCE</t>
  </si>
  <si>
    <t>Tiphaine Raguenel - Le Bourg</t>
  </si>
  <si>
    <t>22690</t>
  </si>
  <si>
    <t>ecole.0220357u@ac-rennes.fr</t>
  </si>
  <si>
    <t>Pouer-sur-Rance</t>
  </si>
  <si>
    <t>22093</t>
  </si>
  <si>
    <t>0220381V</t>
  </si>
  <si>
    <t>La Poterie-Trégomar - 1 rue de l'Orée</t>
  </si>
  <si>
    <t>ecole.0220381v@ac-rennes.fr</t>
  </si>
  <si>
    <t>0220670J</t>
  </si>
  <si>
    <t>Saint-Aaron - 13 rue de la Noë</t>
  </si>
  <si>
    <t>ecole.0220670j@ac-rennes.fr</t>
  </si>
  <si>
    <t>0220899H</t>
  </si>
  <si>
    <t>M. Méheut - 17 rue Notre Dame</t>
  </si>
  <si>
    <t>ecole.0220899h@ac-rennes.fr</t>
  </si>
  <si>
    <t>2 CLIS</t>
  </si>
  <si>
    <t>02 96 31 01 72</t>
  </si>
  <si>
    <t>0220900J</t>
  </si>
  <si>
    <t>Beaulieu - 35 rue A. Briand</t>
  </si>
  <si>
    <t>ecole.0220900j@ac-rennes.fr</t>
  </si>
  <si>
    <t>0221006Z</t>
  </si>
  <si>
    <t xml:space="preserve">Joseph Gesbert - Maroué - </t>
  </si>
  <si>
    <t>ecole.0221006z@ac-rennes.fr</t>
  </si>
  <si>
    <t>0221464X</t>
  </si>
  <si>
    <t>Meslin – 2 Allée des Loisirs</t>
  </si>
  <si>
    <t>ecole.0221464x@ac-rennes.fr</t>
  </si>
  <si>
    <t>22094</t>
  </si>
  <si>
    <t>0220901K</t>
  </si>
  <si>
    <t>LANCIEUX</t>
  </si>
  <si>
    <t>4 rue des Ecoles</t>
  </si>
  <si>
    <t>22770</t>
  </si>
  <si>
    <t>ecole.0220901k@ac-rennes.fr</t>
  </si>
  <si>
    <t>22096</t>
  </si>
  <si>
    <t>0220905P</t>
  </si>
  <si>
    <t>LANDEBIA</t>
  </si>
  <si>
    <t>ecole.0220905p@ac-rennes.fr</t>
  </si>
  <si>
    <t>0220911W</t>
  </si>
  <si>
    <t>LANGAST</t>
  </si>
  <si>
    <t>ecole.0220911w@ac-rennes.fr</t>
  </si>
  <si>
    <t>22101</t>
  </si>
  <si>
    <t>0220912X</t>
  </si>
  <si>
    <t>LANGOAT</t>
  </si>
  <si>
    <t>ecole.0220912x@ac-rennes.fr</t>
  </si>
  <si>
    <t>22103</t>
  </si>
  <si>
    <t>0220916B</t>
  </si>
  <si>
    <t>LANGROLAY-SUR-RANCE</t>
  </si>
  <si>
    <t>Langrolay</t>
  </si>
  <si>
    <t>22490</t>
  </si>
  <si>
    <t>ecole.0220916b@ac-rennes.fr</t>
  </si>
  <si>
    <t>22104</t>
  </si>
  <si>
    <t>0221528S</t>
  </si>
  <si>
    <t>LANGUEDIAS</t>
  </si>
  <si>
    <t>22980</t>
  </si>
  <si>
    <t>ecole.0221528s@ac-rennes.fr</t>
  </si>
  <si>
    <t>22105</t>
  </si>
  <si>
    <t>0220920F</t>
  </si>
  <si>
    <t>LANGUENAN</t>
  </si>
  <si>
    <t>ecole.0220920f@ac-rennes.fr</t>
  </si>
  <si>
    <t>22106</t>
  </si>
  <si>
    <t>0220922H</t>
  </si>
  <si>
    <t>LANGUEUX</t>
  </si>
  <si>
    <t>Les Fontenelles - Place F. Mitterand</t>
  </si>
  <si>
    <t>22360</t>
  </si>
  <si>
    <t>ecole.0220922h@ac-rennes.fr</t>
  </si>
  <si>
    <t>0221461U</t>
  </si>
  <si>
    <t>Les Grèves</t>
  </si>
  <si>
    <t>ecole.0221461u@ac-rennes.fr</t>
  </si>
  <si>
    <t>0221820J</t>
  </si>
  <si>
    <t>La Pigeonnière - Rue du Stade</t>
  </si>
  <si>
    <t>ecole.0221820j@ac-rennes.fr</t>
  </si>
  <si>
    <t>0220930S</t>
  </si>
  <si>
    <t>LANMERIN</t>
  </si>
  <si>
    <t>route de langoat</t>
  </si>
  <si>
    <t>ecole.0220930s@ac-rennes.fr</t>
  </si>
  <si>
    <t>22111</t>
  </si>
  <si>
    <t>0220932U</t>
  </si>
  <si>
    <t>LANMODEZ</t>
  </si>
  <si>
    <t>8 rue des Ecoles</t>
  </si>
  <si>
    <t>22610</t>
  </si>
  <si>
    <t>ecole.0220932u@ac-rennes.fr</t>
  </si>
  <si>
    <t>22113</t>
  </si>
  <si>
    <t>0220937Z</t>
  </si>
  <si>
    <t>Servel rue du Calvaire</t>
  </si>
  <si>
    <t>ecole.0220937z@ac-rennes.fr</t>
  </si>
  <si>
    <t>0220942E</t>
  </si>
  <si>
    <t>Pen Ar Ru - Rue G. Nogues</t>
  </si>
  <si>
    <t>ecole.0220942e@ac-rennes.fr</t>
  </si>
  <si>
    <t>0220944G</t>
  </si>
  <si>
    <t>Saint-Roch - 20 rue du MuguetBilingue</t>
  </si>
  <si>
    <t>ecole.0220944g@ac-rennes.fr</t>
  </si>
  <si>
    <t>Lannion Le Goffic</t>
  </si>
  <si>
    <t>0221042N</t>
  </si>
  <si>
    <t>Woas Wen - Av. de Lorraine</t>
  </si>
  <si>
    <t>ecole.0221042n@ac-rennes.fr</t>
  </si>
  <si>
    <t>0221115T</t>
  </si>
  <si>
    <t>Kroas Hent - Rue des 7 Tournants</t>
  </si>
  <si>
    <t>ecole.0221115t@ac-rennes.fr</t>
  </si>
  <si>
    <t>0221560B</t>
  </si>
  <si>
    <t>17 Rue Joseph Morand</t>
  </si>
  <si>
    <t>ecole.0221560b@ac-rennes.fr</t>
  </si>
  <si>
    <t>0221581Z</t>
  </si>
  <si>
    <t>Keriaden - Impasse de Savoie</t>
  </si>
  <si>
    <t>ecole.0221581z@ac-rennes.fr</t>
  </si>
  <si>
    <t>0221710P</t>
  </si>
  <si>
    <t>Ar Santé - Rue Lazare Hoche</t>
  </si>
  <si>
    <t>ecole.0221710p@ac-rennes.fr</t>
  </si>
  <si>
    <t>0221861D</t>
  </si>
  <si>
    <t>Le Rusquet - Rue St-Pierre</t>
  </si>
  <si>
    <t>ecole.0221861d@ac-rennes.fr</t>
  </si>
  <si>
    <t>22114</t>
  </si>
  <si>
    <t>0221485V</t>
  </si>
  <si>
    <t>LANRELAS</t>
  </si>
  <si>
    <t>Des Ménhirs - Le Bourgneuf</t>
  </si>
  <si>
    <t>ecole.0221485v@ac-rennes.fr</t>
  </si>
  <si>
    <t>22115</t>
  </si>
  <si>
    <t>0220950N</t>
  </si>
  <si>
    <t>LANRIVAIN</t>
  </si>
  <si>
    <t>3 place des Marronniers</t>
  </si>
  <si>
    <t>22480</t>
  </si>
  <si>
    <t>ecole.0220950n@ac-rennes.fr</t>
  </si>
  <si>
    <t>22116</t>
  </si>
  <si>
    <t>0221559A</t>
  </si>
  <si>
    <t>LANRODEC</t>
  </si>
  <si>
    <t>2 rue de Ploumagoar</t>
  </si>
  <si>
    <t>ecole.0221559a@ac-rennes.fr</t>
  </si>
  <si>
    <t>22117</t>
  </si>
  <si>
    <t>0221462V</t>
  </si>
  <si>
    <t>LANTIC</t>
  </si>
  <si>
    <t>Notre Dame de la Cour</t>
  </si>
  <si>
    <t>22410</t>
  </si>
  <si>
    <t>ecole.0221462v@ac-rennes.fr</t>
  </si>
  <si>
    <t>22118</t>
  </si>
  <si>
    <t>0221082G</t>
  </si>
  <si>
    <t>LANVALLAY</t>
  </si>
  <si>
    <t>ecole.0221082g@ac-rennes.fr</t>
  </si>
  <si>
    <t>0221088N</t>
  </si>
  <si>
    <t>20 Rue de Rennes</t>
  </si>
  <si>
    <t>ecole.0221088n@ac-rennes.fr</t>
  </si>
  <si>
    <t>22119</t>
  </si>
  <si>
    <t>0221784V</t>
  </si>
  <si>
    <t>LANVELLEC</t>
  </si>
  <si>
    <t>1 rue du Château</t>
  </si>
  <si>
    <t>22420</t>
  </si>
  <si>
    <t>ecole.0221784v@ac-rennes.fr</t>
  </si>
  <si>
    <t>Plestin</t>
  </si>
  <si>
    <t>22121</t>
  </si>
  <si>
    <t>0220964D</t>
  </si>
  <si>
    <t>LANVOLLON</t>
  </si>
  <si>
    <t>2 rue de la Boissière</t>
  </si>
  <si>
    <t>ecole.0220964d@ac-rennes.fr</t>
  </si>
  <si>
    <t>Plouha</t>
  </si>
  <si>
    <t>02 96 70 02 91</t>
  </si>
  <si>
    <t>22122</t>
  </si>
  <si>
    <t>0220967G</t>
  </si>
  <si>
    <t>LAURENAN</t>
  </si>
  <si>
    <t>du Ninian - Bourg</t>
  </si>
  <si>
    <t>ecole.0220967g@ac-rennes.fr</t>
  </si>
  <si>
    <t>22059</t>
  </si>
  <si>
    <t>0220859P</t>
  </si>
  <si>
    <t>LE FOEIL</t>
  </si>
  <si>
    <t>ecole.0220859p@ac-rennes.fr</t>
  </si>
  <si>
    <t>22082</t>
  </si>
  <si>
    <t>0220880M</t>
  </si>
  <si>
    <t>LE HINGLE</t>
  </si>
  <si>
    <t>3 rue du Four</t>
  </si>
  <si>
    <t>ecole.0220880m@ac-rennes.fr</t>
  </si>
  <si>
    <t>02 96 83 51 49</t>
  </si>
  <si>
    <t>22046</t>
  </si>
  <si>
    <t>0220551E</t>
  </si>
  <si>
    <t>LE MENE</t>
  </si>
  <si>
    <t>St-Jacut – rue des Ecureuils</t>
  </si>
  <si>
    <t>22330</t>
  </si>
  <si>
    <t>ecole.0220551e@ac-rennes.fr</t>
  </si>
  <si>
    <t>Collinée</t>
  </si>
  <si>
    <t>0221591K</t>
  </si>
  <si>
    <t>Plessala – 1 rue P. Botrel</t>
  </si>
  <si>
    <t>ecole.0221591k@ac-rennes.fr</t>
  </si>
  <si>
    <t>0221438U</t>
  </si>
  <si>
    <t>LE MERZER</t>
  </si>
  <si>
    <t>ecole.0221438u@ac-rennes.fr</t>
  </si>
  <si>
    <t>22157</t>
  </si>
  <si>
    <t>0221440W</t>
  </si>
  <si>
    <t>LE MOUSTOIR</t>
  </si>
  <si>
    <t>22340</t>
  </si>
  <si>
    <t>ecole.0221440w@ac-rennes.fr</t>
  </si>
  <si>
    <t>22263</t>
  </si>
  <si>
    <t>0220657V</t>
  </si>
  <si>
    <t>LE QUIOU</t>
  </si>
  <si>
    <t>ecole.0220657v@ac-rennes.fr</t>
  </si>
  <si>
    <t>22386</t>
  </si>
  <si>
    <t>0220358V</t>
  </si>
  <si>
    <t>LE VIEUX-BOURG</t>
  </si>
  <si>
    <t>2 Place de la Mairie</t>
  </si>
  <si>
    <t>ecole.0220358v@ac-rennes.fr</t>
  </si>
  <si>
    <t>22387</t>
  </si>
  <si>
    <t>0221592L</t>
  </si>
  <si>
    <t>LE VIEUX-MARCHE</t>
  </si>
  <si>
    <t>Pen Ar Pavé</t>
  </si>
  <si>
    <t>ecole.0221592l@ac-rennes.fr</t>
  </si>
  <si>
    <t>Plouaret</t>
  </si>
  <si>
    <t>22123</t>
  </si>
  <si>
    <t>0221024U</t>
  </si>
  <si>
    <t>LEHON</t>
  </si>
  <si>
    <t>Mosaïque - 16 rue du Guinefort</t>
  </si>
  <si>
    <t>ecole.0221024u@ac-rennes.fr</t>
  </si>
  <si>
    <t>22035</t>
  </si>
  <si>
    <t>0221641P</t>
  </si>
  <si>
    <t>LES CHAMPS-GERAUX</t>
  </si>
  <si>
    <t>ecole.0221641p@ac-rennes.fr</t>
  </si>
  <si>
    <t>02 96 27 47 38</t>
  </si>
  <si>
    <t>22183</t>
  </si>
  <si>
    <t>0220858N</t>
  </si>
  <si>
    <t>LES MOULINS</t>
  </si>
  <si>
    <t>La Ferrière – Rue des Loges</t>
  </si>
  <si>
    <t>ecole.0220858n@ac-rennes.fr</t>
  </si>
  <si>
    <t>0221418X</t>
  </si>
  <si>
    <t>Plémet – Rue du 6 août</t>
  </si>
  <si>
    <t>ecole.0221418x@ac-rennes.fr</t>
  </si>
  <si>
    <t>22127</t>
  </si>
  <si>
    <t>0221612H</t>
  </si>
  <si>
    <t>LEZARDRIEUX</t>
  </si>
  <si>
    <t>P. Le Flem - 9 rue des Ecoles</t>
  </si>
  <si>
    <t>22740</t>
  </si>
  <si>
    <t>ecole.0221612h@ac-rennes.fr</t>
  </si>
  <si>
    <t>22128</t>
  </si>
  <si>
    <t>0220979V</t>
  </si>
  <si>
    <t>LOCARN</t>
  </si>
  <si>
    <t>8 place du Centre</t>
  </si>
  <si>
    <t>ecole.0220979v@ac-rennes.fr</t>
  </si>
  <si>
    <t>22131</t>
  </si>
  <si>
    <t>0220982Y</t>
  </si>
  <si>
    <t>LOGUIVY-PLOUGRAS</t>
  </si>
  <si>
    <t>1 Route de Plouaret</t>
  </si>
  <si>
    <t>22780</t>
  </si>
  <si>
    <t>ecole.0220982y@ac-rennes.fr</t>
  </si>
  <si>
    <t>22132</t>
  </si>
  <si>
    <t>0220984A</t>
  </si>
  <si>
    <t>LOHUEC</t>
  </si>
  <si>
    <t>ecole.0220984a@ac-rennes.fr</t>
  </si>
  <si>
    <t>22134</t>
  </si>
  <si>
    <t>0221084J</t>
  </si>
  <si>
    <t>LOUANNEC</t>
  </si>
  <si>
    <t>Cité Carlouar</t>
  </si>
  <si>
    <t>22700</t>
  </si>
  <si>
    <t>ecole.0221084j@ac-rennes.fr</t>
  </si>
  <si>
    <t>0221089P</t>
  </si>
  <si>
    <t>19 rue des Ecoles</t>
  </si>
  <si>
    <t>ecole.0221089p@ac-rennes.fr</t>
  </si>
  <si>
    <t>22135</t>
  </si>
  <si>
    <t>0221808W</t>
  </si>
  <si>
    <t>LOUARGAT</t>
  </si>
  <si>
    <t>11 Allée Fao Bilingue</t>
  </si>
  <si>
    <t>22540</t>
  </si>
  <si>
    <t>ecole.0221808w@ac-rennes.fr</t>
  </si>
  <si>
    <t>02 96 43 12 36</t>
  </si>
  <si>
    <t>22136</t>
  </si>
  <si>
    <t>0220993K</t>
  </si>
  <si>
    <t xml:space="preserve">3, rue des écoles </t>
  </si>
  <si>
    <t>ecole.0220993k@ac-rennes.fr</t>
  </si>
  <si>
    <t>0220998R</t>
  </si>
  <si>
    <t>Centre - Place du Champ de Foire</t>
  </si>
  <si>
    <t>ecole.0220998r@ac-rennes.fr</t>
  </si>
  <si>
    <t>0221045S</t>
  </si>
  <si>
    <t>J. Verne - 37 rue Th. Botrel</t>
  </si>
  <si>
    <t>ecole.0221045s@ac-rennes.fr</t>
  </si>
  <si>
    <t>0221046T</t>
  </si>
  <si>
    <t>J. Verne - 36 rue Th. Botrel</t>
  </si>
  <si>
    <t>ecole.0221046t@ac-rennes.fr</t>
  </si>
  <si>
    <t>0221703G</t>
  </si>
  <si>
    <t>J. Prévert - Rue des Blinfaux</t>
  </si>
  <si>
    <t>ecole.0221703g@ac-rennes.fr</t>
  </si>
  <si>
    <t>0221788Z</t>
  </si>
  <si>
    <t>J. Prévert - 10 rue J.J. Rousseau</t>
  </si>
  <si>
    <t>ecole.0221788z@ac-rennes.fr</t>
  </si>
  <si>
    <t>22137</t>
  </si>
  <si>
    <t>0221486W</t>
  </si>
  <si>
    <t>MAEL CARHAIX</t>
  </si>
  <si>
    <t>R DE LA POSTE</t>
  </si>
  <si>
    <t>ecole.0221486w@ac-rennes.fr</t>
  </si>
  <si>
    <t>22138</t>
  </si>
  <si>
    <t>0221000T</t>
  </si>
  <si>
    <t>MAEL PESTIVIEN</t>
  </si>
  <si>
    <t>ecole.0221000t@ac-rennes.fr</t>
  </si>
  <si>
    <t>22143</t>
  </si>
  <si>
    <t>0221007A</t>
  </si>
  <si>
    <t>MATIGNON</t>
  </si>
  <si>
    <t>Rue des Guerches</t>
  </si>
  <si>
    <t>ecole.0221007a@ac-rennes.fr</t>
  </si>
  <si>
    <t>02 96 41 27 93</t>
  </si>
  <si>
    <t>22145</t>
  </si>
  <si>
    <t>0221463W</t>
  </si>
  <si>
    <t>MEGRIT</t>
  </si>
  <si>
    <t>21 rue des Granitiers</t>
  </si>
  <si>
    <t>ecole.0221463w@ac-rennes.fr</t>
  </si>
  <si>
    <t>22146</t>
  </si>
  <si>
    <t>0221013G</t>
  </si>
  <si>
    <t>MELLIONNEC</t>
  </si>
  <si>
    <t>Route de Guéméné</t>
  </si>
  <si>
    <t>ecole.0221013g@ac-rennes.fr</t>
  </si>
  <si>
    <t>22147</t>
  </si>
  <si>
    <t>0221090R</t>
  </si>
  <si>
    <t>MERDRIGNAC</t>
  </si>
  <si>
    <t>Groupe scolaire le Petit Prince – Rue Jules Ferry</t>
  </si>
  <si>
    <t>ecole.0221090r@ac-rennes.fr</t>
  </si>
  <si>
    <t>02 96 26 54 08</t>
  </si>
  <si>
    <t>22149</t>
  </si>
  <si>
    <t>0221021R</t>
  </si>
  <si>
    <t>MERLEAC</t>
  </si>
  <si>
    <t>22460</t>
  </si>
  <si>
    <t>ecole.0221021r@ac-rennes.fr</t>
  </si>
  <si>
    <t>22153</t>
  </si>
  <si>
    <t>0220678T</t>
  </si>
  <si>
    <t>MONCONTOUR</t>
  </si>
  <si>
    <t>Le Bourg Neuf</t>
  </si>
  <si>
    <t>ecole.0220678t@ac-rennes.fr</t>
  </si>
  <si>
    <t>22154</t>
  </si>
  <si>
    <t>0220680V</t>
  </si>
  <si>
    <t>MORIEUX</t>
  </si>
  <si>
    <t>Rue de Rintru</t>
  </si>
  <si>
    <t>ecole.0220680v@ac-rennes.fr</t>
  </si>
  <si>
    <t>22156</t>
  </si>
  <si>
    <t>0221439V</t>
  </si>
  <si>
    <t>MOUSTERU</t>
  </si>
  <si>
    <t>ecole.0221439v@ac-rennes.fr</t>
  </si>
  <si>
    <t>0220693J</t>
  </si>
  <si>
    <t>NOYAL</t>
  </si>
  <si>
    <t>5 rue Louis Hingant</t>
  </si>
  <si>
    <t>ecole.0220693j@ac-rennes.fr</t>
  </si>
  <si>
    <t>22161</t>
  </si>
  <si>
    <t>0221441X</t>
  </si>
  <si>
    <t>PABU</t>
  </si>
  <si>
    <t>Gilles Servat - Le Bourg Bilingue</t>
  </si>
  <si>
    <t>ecole.0221441x@ac-rennes.fr</t>
  </si>
  <si>
    <t>0221860C</t>
  </si>
  <si>
    <t>Le Croissant - 2 rue G. Bizet</t>
  </si>
  <si>
    <t>ecole.0221860c@ac-rennes.fr</t>
  </si>
  <si>
    <t>22162</t>
  </si>
  <si>
    <t>0220701T</t>
  </si>
  <si>
    <t>1 Av. Gabriel Le Bras</t>
  </si>
  <si>
    <t>ecole.0220701t@ac-rennes.fr</t>
  </si>
  <si>
    <t>22163</t>
  </si>
  <si>
    <t>0220703V</t>
  </si>
  <si>
    <t>PAULE</t>
  </si>
  <si>
    <t>3 rue du Stade</t>
  </si>
  <si>
    <t>ecole.0220703v@ac-rennes.fr</t>
  </si>
  <si>
    <t>22164</t>
  </si>
  <si>
    <t>0221442Y</t>
  </si>
  <si>
    <t>PEDERNEC</t>
  </si>
  <si>
    <t>22 Route de Guingamp</t>
  </si>
  <si>
    <t>ecole.0221442y@ac-rennes.fr</t>
  </si>
  <si>
    <t>22166</t>
  </si>
  <si>
    <t>0220711D</t>
  </si>
  <si>
    <t>PENVENAN</t>
  </si>
  <si>
    <t>12 rue d'Armor Bilingue</t>
  </si>
  <si>
    <t>22710</t>
  </si>
  <si>
    <t>ecole.0220711d@ac-rennes.fr</t>
  </si>
  <si>
    <t>22168</t>
  </si>
  <si>
    <t>0221443Z</t>
  </si>
  <si>
    <t>PERROS GUIREC</t>
  </si>
  <si>
    <t>Centre - 15 rue Crec'h Feunteun</t>
  </si>
  <si>
    <t>ecole.0221443z@ac-rennes.fr</t>
  </si>
  <si>
    <t>0221720A</t>
  </si>
  <si>
    <t>Ploumanac'h - 20 rue St-Guirec</t>
  </si>
  <si>
    <t>ecole.0221720a@ac-rennes.fr</t>
  </si>
  <si>
    <t>0220199X</t>
  </si>
  <si>
    <t>PLAINE-HAUTE</t>
  </si>
  <si>
    <t>2 rue des Ifs</t>
  </si>
  <si>
    <t>ecole.0220199x@ac-rennes.fr</t>
  </si>
  <si>
    <t>22171</t>
  </si>
  <si>
    <t>0220200Y</t>
  </si>
  <si>
    <t>PLAINTEL</t>
  </si>
  <si>
    <t xml:space="preserve">Le Blé en Herbe </t>
  </si>
  <si>
    <t>22940</t>
  </si>
  <si>
    <t>ecole.0220200y@ac-rennes.fr</t>
  </si>
  <si>
    <t>0221478M</t>
  </si>
  <si>
    <t>P. Kergomard - Bourg</t>
  </si>
  <si>
    <t>ecole.0221478m@ac-rennes.fr</t>
  </si>
  <si>
    <t>22172</t>
  </si>
  <si>
    <t>0220203B</t>
  </si>
  <si>
    <t>PLANCOET</t>
  </si>
  <si>
    <t>Place de l'Eglise</t>
  </si>
  <si>
    <t>ecole.0220203b@ac-rennes.fr</t>
  </si>
  <si>
    <t>0221041M</t>
  </si>
  <si>
    <t>Rue du Dr Chambrin</t>
  </si>
  <si>
    <t>ecole.0221041m@ac-rennes.fr</t>
  </si>
  <si>
    <t>22173</t>
  </si>
  <si>
    <t>0220204C</t>
  </si>
  <si>
    <t>PLANGUENOUAL</t>
  </si>
  <si>
    <t>ecole.0220204c@ac-rennes.fr</t>
  </si>
  <si>
    <t>22175</t>
  </si>
  <si>
    <t>0220208G</t>
  </si>
  <si>
    <t>PLEDELIAC</t>
  </si>
  <si>
    <t>1 Rue Marcel Meslay</t>
  </si>
  <si>
    <t>ecole.0220208g@ac-rennes.fr</t>
  </si>
  <si>
    <t>22176</t>
  </si>
  <si>
    <t>0220212L</t>
  </si>
  <si>
    <t>PLEDRAN</t>
  </si>
  <si>
    <t>6 Rue des Ecoles</t>
  </si>
  <si>
    <t>22960</t>
  </si>
  <si>
    <t>ecole.0220212l@ac-rennes.fr</t>
  </si>
  <si>
    <t>St-Brieuc Racine</t>
  </si>
  <si>
    <t>0221077B</t>
  </si>
  <si>
    <t>Les Côteaux</t>
  </si>
  <si>
    <t>ecole.0221077b@ac-rennes.fr</t>
  </si>
  <si>
    <t>0221576U</t>
  </si>
  <si>
    <t>ecole.0221576u@ac-rennes.fr</t>
  </si>
  <si>
    <t>22177</t>
  </si>
  <si>
    <t>0221520H</t>
  </si>
  <si>
    <t>PLEGUIEN</t>
  </si>
  <si>
    <t>N° 39- Le Bourg</t>
  </si>
  <si>
    <t>ecole.0221520h@ac-rennes.fr</t>
  </si>
  <si>
    <t>22178</t>
  </si>
  <si>
    <t>0220215P</t>
  </si>
  <si>
    <t>PLEHEDEL</t>
  </si>
  <si>
    <t>A. CAMUS - Pl. du Printemps</t>
  </si>
  <si>
    <t>ecole.0220215p@ac-rennes.fr</t>
  </si>
  <si>
    <t>22180</t>
  </si>
  <si>
    <t>0220221W</t>
  </si>
  <si>
    <t>PLELAN-LE-PETIT</t>
  </si>
  <si>
    <t>2 Rue du Méloir Sentier</t>
  </si>
  <si>
    <t>ecole.0220221w@ac-rennes.fr</t>
  </si>
  <si>
    <t>22182</t>
  </si>
  <si>
    <t>0221417W</t>
  </si>
  <si>
    <t>PLELO</t>
  </si>
  <si>
    <t>7 rue des Ecoles</t>
  </si>
  <si>
    <t>ecole.0221417w@ac-rennes.fr</t>
  </si>
  <si>
    <t>22184</t>
  </si>
  <si>
    <t>0220233J</t>
  </si>
  <si>
    <t>PLEMY</t>
  </si>
  <si>
    <t>6 Rue de la Liberté</t>
  </si>
  <si>
    <t>ecole.0220233j@ac-rennes.fr</t>
  </si>
  <si>
    <t>22185</t>
  </si>
  <si>
    <t>0220239R</t>
  </si>
  <si>
    <t>PLENEE-JUGON</t>
  </si>
  <si>
    <t>2 rue Jules Ferry</t>
  </si>
  <si>
    <t>22640</t>
  </si>
  <si>
    <t>ecole.0220239r@ac-rennes.fr</t>
  </si>
  <si>
    <t>0221723D</t>
  </si>
  <si>
    <t>15 rue de l'Abbaye</t>
  </si>
  <si>
    <t>ecole.0221723d@ac-rennes.fr</t>
  </si>
  <si>
    <t>22186</t>
  </si>
  <si>
    <t>0221942S</t>
  </si>
  <si>
    <t>PLENEUF VAL ANDRE</t>
  </si>
  <si>
    <t>André Guigot - Rue du Guesbet</t>
  </si>
  <si>
    <t>22370</t>
  </si>
  <si>
    <t>ecole.0221942s@ac-rennes.fr</t>
  </si>
  <si>
    <t>22187</t>
  </si>
  <si>
    <t>0220244W</t>
  </si>
  <si>
    <t>PLERIN</t>
  </si>
  <si>
    <t>J. Ferrat - 4 Rue Montesquieu</t>
  </si>
  <si>
    <t>22190</t>
  </si>
  <si>
    <t>ecole.0220244w@ac-rennes.fr</t>
  </si>
  <si>
    <t>Plérin</t>
  </si>
  <si>
    <t>0220246Y</t>
  </si>
  <si>
    <t xml:space="preserve">Port Horel - St-Laurent </t>
  </si>
  <si>
    <t>ecole.0220246y@ac-rennes.fr</t>
  </si>
  <si>
    <t>0220250C</t>
  </si>
  <si>
    <t>Harel de la Noë - 6 rue des Prés Josse</t>
  </si>
  <si>
    <t>ecole.0220250c@ac-rennes.fr</t>
  </si>
  <si>
    <t>0221493D</t>
  </si>
  <si>
    <t>Le Grand Léjon - Le Légué</t>
  </si>
  <si>
    <t>ecole.0221493d@ac-rennes.fr</t>
  </si>
  <si>
    <t>0221607C</t>
  </si>
  <si>
    <t>Harel de la Noë - Rue de la Croix Mérovingienne</t>
  </si>
  <si>
    <t>ecole.0221607c@ac-rennes.fr</t>
  </si>
  <si>
    <t>22188</t>
  </si>
  <si>
    <t>0220251D</t>
  </si>
  <si>
    <t>PLERNEUF</t>
  </si>
  <si>
    <t>4 rue des Glaieuls</t>
  </si>
  <si>
    <t>ecole.0220251d@ac-rennes.fr</t>
  </si>
  <si>
    <t>22189</t>
  </si>
  <si>
    <t>0220253F</t>
  </si>
  <si>
    <t>PLESIDY</t>
  </si>
  <si>
    <t>16 rue de la Mairie</t>
  </si>
  <si>
    <t>22720</t>
  </si>
  <si>
    <t>ecole.0220253f@ac-rennes.fr</t>
  </si>
  <si>
    <t>0221491B</t>
  </si>
  <si>
    <t>PLESLIN-TRIGAVOU</t>
  </si>
  <si>
    <t>Georges Hervé - Bellevue</t>
  </si>
  <si>
    <t>ecole.0221491b@ac-rennes.fr</t>
  </si>
  <si>
    <t>0221522K</t>
  </si>
  <si>
    <t>Trigavou - 3 rue de la Croix Boissière</t>
  </si>
  <si>
    <t>ecole.0221522k@ac-rennes.fr</t>
  </si>
  <si>
    <t>22193</t>
  </si>
  <si>
    <t>0220262R</t>
  </si>
  <si>
    <t>PLESTAN</t>
  </si>
  <si>
    <t>48 Rue de Penthièvre</t>
  </si>
  <si>
    <t>ecole.0220262r@ac-rennes.fr</t>
  </si>
  <si>
    <t>22194</t>
  </si>
  <si>
    <t>0221473G</t>
  </si>
  <si>
    <t>PLESTIN-LES-GREVES</t>
  </si>
  <si>
    <t>Le PenkerBilingue</t>
  </si>
  <si>
    <t>22310</t>
  </si>
  <si>
    <t>ecole.0221473g@ac-rennes.fr</t>
  </si>
  <si>
    <t>0221492C</t>
  </si>
  <si>
    <t>ecole.0221492c@ac-rennes.fr</t>
  </si>
  <si>
    <t>22195</t>
  </si>
  <si>
    <t>0221557Y</t>
  </si>
  <si>
    <t>PLEUBIAN</t>
  </si>
  <si>
    <t>L'Armor - 21 rue de Laneros</t>
  </si>
  <si>
    <t>ecole.0221557y@ac-rennes.fr</t>
  </si>
  <si>
    <t>0221558Z</t>
  </si>
  <si>
    <t>Bourg - 3 rue du Pont St-Georges</t>
  </si>
  <si>
    <t>ecole.0221558z@ac-rennes.fr</t>
  </si>
  <si>
    <t>22196</t>
  </si>
  <si>
    <t>0221420Z</t>
  </si>
  <si>
    <t>PLEUDANIEL</t>
  </si>
  <si>
    <t>Place de la Mairie</t>
  </si>
  <si>
    <t>ecole.0221420z@ac-rennes.fr</t>
  </si>
  <si>
    <t>22197</t>
  </si>
  <si>
    <t>0221556X</t>
  </si>
  <si>
    <t>PLEUDIHEN-SUR-RANCE</t>
  </si>
  <si>
    <t>Rue de Dinan</t>
  </si>
  <si>
    <t>ecole.0221556x@ac-rennes.fr</t>
  </si>
  <si>
    <t>22198</t>
  </si>
  <si>
    <t>0220276F</t>
  </si>
  <si>
    <t>PLEUMEUR-BODOU</t>
  </si>
  <si>
    <t>Ile Grande - 12 rue Kastel Ereck</t>
  </si>
  <si>
    <t>22560</t>
  </si>
  <si>
    <t>ecole.0220276f@ac-rennes.fr</t>
  </si>
  <si>
    <t>Pleumeur-Bodou</t>
  </si>
  <si>
    <t>0220278H</t>
  </si>
  <si>
    <t>J. Le Morvan - Pen An Ale</t>
  </si>
  <si>
    <t>ecole.0220278h@ac-rennes.fr</t>
  </si>
  <si>
    <t>22199</t>
  </si>
  <si>
    <t>0221587F</t>
  </si>
  <si>
    <t>PLEUMEUR-GAUTIER</t>
  </si>
  <si>
    <t>Place de la Bascule</t>
  </si>
  <si>
    <t>ecole.0221587f@ac-rennes.fr</t>
  </si>
  <si>
    <t>0221642R</t>
  </si>
  <si>
    <t>PLEVEN</t>
  </si>
  <si>
    <t>18 Rue Pierre Heuzé</t>
  </si>
  <si>
    <t>ecole.0221642r@ac-rennes.fr</t>
  </si>
  <si>
    <t>22201</t>
  </si>
  <si>
    <t>0220287T</t>
  </si>
  <si>
    <t>PLEVENON</t>
  </si>
  <si>
    <t>1, rue du cap</t>
  </si>
  <si>
    <t>ecole.0220287t@ac-rennes.fr</t>
  </si>
  <si>
    <t>22202</t>
  </si>
  <si>
    <t>0220288U</t>
  </si>
  <si>
    <t>PLEVIN</t>
  </si>
  <si>
    <t>16 rue de la Poste</t>
  </si>
  <si>
    <t>ecole.0220288u@ac-rennes.fr</t>
  </si>
  <si>
    <t>22203</t>
  </si>
  <si>
    <t>0220291X</t>
  </si>
  <si>
    <t>PLOEUC-L'HERMITAGE</t>
  </si>
  <si>
    <t>Ploeuc - 22bis Rue des Ecoles</t>
  </si>
  <si>
    <t>ecole.0220291x@ac-rennes.fr</t>
  </si>
  <si>
    <t>0220292Y</t>
  </si>
  <si>
    <t>Ploeuc – 22bis Rue des Ecoles</t>
  </si>
  <si>
    <t>ecole.0220292y@ac-rennes.fr</t>
  </si>
  <si>
    <t>0221457P</t>
  </si>
  <si>
    <t>Le Pont de la Planche – L’Hermitage</t>
  </si>
  <si>
    <t>ecole.0221457p@ac-rennes.fr</t>
  </si>
  <si>
    <t>22204</t>
  </si>
  <si>
    <t>0221521J</t>
  </si>
  <si>
    <t>PLOEZAL</t>
  </si>
  <si>
    <t>8 rue Beaumanoir</t>
  </si>
  <si>
    <t>22260</t>
  </si>
  <si>
    <t>ecole.0221521j@ac-rennes.fr</t>
  </si>
  <si>
    <t>Pontrieux</t>
  </si>
  <si>
    <t>22206</t>
  </si>
  <si>
    <t>0221586E</t>
  </si>
  <si>
    <t>PLOUAGAT</t>
  </si>
  <si>
    <t>23 Grande Rue</t>
  </si>
  <si>
    <t>ecole.0221586e@ac-rennes.fr</t>
  </si>
  <si>
    <t>0221823M</t>
  </si>
  <si>
    <t>19 La Grand'Rue</t>
  </si>
  <si>
    <t>ecole.0221823m@ac-rennes.fr</t>
  </si>
  <si>
    <t>22207</t>
  </si>
  <si>
    <t>0221098Z</t>
  </si>
  <si>
    <t>PLOUARET</t>
  </si>
  <si>
    <t>Rue du Général de Gaulle</t>
  </si>
  <si>
    <t>ecole.0221098z@ac-rennes.fr</t>
  </si>
  <si>
    <t>22208</t>
  </si>
  <si>
    <t>0221494E</t>
  </si>
  <si>
    <t>PLOUASNE</t>
  </si>
  <si>
    <t>14 Bd de la Gare</t>
  </si>
  <si>
    <t>22830</t>
  </si>
  <si>
    <t>ecole.0221494e@ac-rennes.fr</t>
  </si>
  <si>
    <t>0221422B</t>
  </si>
  <si>
    <t>PLOUBAZLANEC</t>
  </si>
  <si>
    <t>Loguivy de la Mer</t>
  </si>
  <si>
    <t>22620</t>
  </si>
  <si>
    <t>ecole.0221422b@ac-rennes.fr</t>
  </si>
  <si>
    <t>0221495F</t>
  </si>
  <si>
    <t>7 Rue A. Rebours</t>
  </si>
  <si>
    <t>ecole.0221495f@ac-rennes.fr</t>
  </si>
  <si>
    <t>22211</t>
  </si>
  <si>
    <t>0221632E</t>
  </si>
  <si>
    <t>PLOUBEZRE</t>
  </si>
  <si>
    <t>12 rue J. M. Le Foll</t>
  </si>
  <si>
    <t>ecole.0221632e@ac-rennes.fr</t>
  </si>
  <si>
    <t>0221643S</t>
  </si>
  <si>
    <t>ecole.0221643s@ac-rennes.fr</t>
  </si>
  <si>
    <t>22212</t>
  </si>
  <si>
    <t>0221526P</t>
  </si>
  <si>
    <t>PLOUEC-DU-TRIEUX</t>
  </si>
  <si>
    <t>4 rue du Trieux</t>
  </si>
  <si>
    <t>ecole.0221526p@ac-rennes.fr</t>
  </si>
  <si>
    <t>22213</t>
  </si>
  <si>
    <t>0221496G</t>
  </si>
  <si>
    <t>PLOUER-SUR-RANCE</t>
  </si>
  <si>
    <t>ecole.0221496g@ac-rennes.fr</t>
  </si>
  <si>
    <t>22214</t>
  </si>
  <si>
    <t>0221497H</t>
  </si>
  <si>
    <t>PLOUEZEC</t>
  </si>
  <si>
    <t>16 rue Cyrille Le Barbu</t>
  </si>
  <si>
    <t>22470</t>
  </si>
  <si>
    <t>ecole.0221497h@ac-rennes.fr</t>
  </si>
  <si>
    <t>22215</t>
  </si>
  <si>
    <t>0220323G</t>
  </si>
  <si>
    <t>PLOUFRAGAN</t>
  </si>
  <si>
    <t>Impasse Louise Michel</t>
  </si>
  <si>
    <t>ecole.0220323g@ac-rennes.fr</t>
  </si>
  <si>
    <t>Ploufragan</t>
  </si>
  <si>
    <t>0220326K</t>
  </si>
  <si>
    <t>L. Guilloux - 21 rue de la Mairie</t>
  </si>
  <si>
    <t>ecole.0220326k@ac-rennes.fr</t>
  </si>
  <si>
    <t>0221079D</t>
  </si>
  <si>
    <t>La Villette - 2 rue des Déportés</t>
  </si>
  <si>
    <t>ecole.0221079d@ac-rennes.fr</t>
  </si>
  <si>
    <t>0221530U</t>
  </si>
  <si>
    <t>2 Rue Anne Frank</t>
  </si>
  <si>
    <t>ecole.0221530u@ac-rennes.fr</t>
  </si>
  <si>
    <t>0221702F</t>
  </si>
  <si>
    <t>Les Villes Moisan - 2 Place d'Alsace</t>
  </si>
  <si>
    <t>ecole.0221702f@ac-rennes.fr</t>
  </si>
  <si>
    <t>0221792D</t>
  </si>
  <si>
    <t>Les Villes Moisan - 2bis Place d'Alsace</t>
  </si>
  <si>
    <t>ecole.0221792d@ac-rennes.fr</t>
  </si>
  <si>
    <t>22216</t>
  </si>
  <si>
    <t>0221738V</t>
  </si>
  <si>
    <t>PLOUGONVER</t>
  </si>
  <si>
    <t>24 rue des Ecoles</t>
  </si>
  <si>
    <t>ecole.0221738v@ac-rennes.fr</t>
  </si>
  <si>
    <t>22217</t>
  </si>
  <si>
    <t>0220331R</t>
  </si>
  <si>
    <t>PLOUGRAS</t>
  </si>
  <si>
    <t>8 Hent Skol</t>
  </si>
  <si>
    <t>ecole.0220331r@ac-rennes.fr</t>
  </si>
  <si>
    <t>22218</t>
  </si>
  <si>
    <t>0220333T</t>
  </si>
  <si>
    <t>PLOUGRESCANT</t>
  </si>
  <si>
    <t>50 Hent Sant Gonery</t>
  </si>
  <si>
    <t>22820</t>
  </si>
  <si>
    <t>ecole.0220333t@ac-rennes.fr</t>
  </si>
  <si>
    <t>22219</t>
  </si>
  <si>
    <t>0220337X</t>
  </si>
  <si>
    <t>PLOUGUENAST</t>
  </si>
  <si>
    <t>Rue Fulgence Bienvenue</t>
  </si>
  <si>
    <t>ecole.0220337x@ac-rennes.fr</t>
  </si>
  <si>
    <t>22220</t>
  </si>
  <si>
    <t>0221555W</t>
  </si>
  <si>
    <t>PLOUGUERNEVEL</t>
  </si>
  <si>
    <t>P. Mendès France - Route du Circuit</t>
  </si>
  <si>
    <t>ecole.0221555w@ac-rennes.fr</t>
  </si>
  <si>
    <t>22221</t>
  </si>
  <si>
    <t>0221423C</t>
  </si>
  <si>
    <t>PLOUGUIEL</t>
  </si>
  <si>
    <t>41 rue des Ecoles</t>
  </si>
  <si>
    <t>ecole.0221423c@ac-rennes.fr</t>
  </si>
  <si>
    <t>22222</t>
  </si>
  <si>
    <t>0221536A</t>
  </si>
  <si>
    <t>PLOUHA</t>
  </si>
  <si>
    <t>Avenue Laënnec</t>
  </si>
  <si>
    <t>22580</t>
  </si>
  <si>
    <t>ecole.0221536a@ac-rennes.fr</t>
  </si>
  <si>
    <t>22223</t>
  </si>
  <si>
    <t>0221525N</t>
  </si>
  <si>
    <t>PLOUISY</t>
  </si>
  <si>
    <t>13 rue des Ecoliers</t>
  </si>
  <si>
    <t>ecole.0221525n@ac-rennes.fr</t>
  </si>
  <si>
    <t>22224</t>
  </si>
  <si>
    <t>0220577H</t>
  </si>
  <si>
    <t>PLOULEC'H</t>
  </si>
  <si>
    <t>ecole.0220577h@ac-rennes.fr</t>
  </si>
  <si>
    <t>22225</t>
  </si>
  <si>
    <t>0220580L</t>
  </si>
  <si>
    <t>PLOUMAGOAR</t>
  </si>
  <si>
    <t>23 Rue Croix Prigent</t>
  </si>
  <si>
    <t>ecole.0220580l@ac-rennes.fr</t>
  </si>
  <si>
    <t>0221578W</t>
  </si>
  <si>
    <t>26 rue de la Poste</t>
  </si>
  <si>
    <t>ecole.0221578w@ac-rennes.fr</t>
  </si>
  <si>
    <t>0221719Z</t>
  </si>
  <si>
    <t>28 rue de la Poste</t>
  </si>
  <si>
    <t>ecole.0221719z@ac-rennes.fr</t>
  </si>
  <si>
    <t>22226</t>
  </si>
  <si>
    <t>0220583P</t>
  </si>
  <si>
    <t>PLOUMILLIAU</t>
  </si>
  <si>
    <t>23 rue des Ecoles</t>
  </si>
  <si>
    <t>ecole.0220583p@ac-rennes.fr</t>
  </si>
  <si>
    <t>22227</t>
  </si>
  <si>
    <t>0220586T</t>
  </si>
  <si>
    <t>PLOUNERIN</t>
  </si>
  <si>
    <t>7 Place de l'Ecole</t>
  </si>
  <si>
    <t>ecole.0220586t@ac-rennes.fr</t>
  </si>
  <si>
    <t>22228</t>
  </si>
  <si>
    <t>0221614K</t>
  </si>
  <si>
    <t>PLOUNEVEZ-MOEDEC</t>
  </si>
  <si>
    <t>6 rue du 19 mars 1962 bilingue</t>
  </si>
  <si>
    <t>ecole.0221614k@ac-rennes.fr</t>
  </si>
  <si>
    <t>22229</t>
  </si>
  <si>
    <t>0221508V</t>
  </si>
  <si>
    <t>PLOUNEVEZ-QUINTIN</t>
  </si>
  <si>
    <t>1 rue de l'Ecole</t>
  </si>
  <si>
    <t>ecole.0221508v@ac-rennes.fr</t>
  </si>
  <si>
    <t>22231</t>
  </si>
  <si>
    <t>0220594B</t>
  </si>
  <si>
    <t>PLOURAC'H</t>
  </si>
  <si>
    <t>ecole.0220594b@ac-rennes.fr</t>
  </si>
  <si>
    <t>22232</t>
  </si>
  <si>
    <t>0220595C</t>
  </si>
  <si>
    <t>PLOURHAN</t>
  </si>
  <si>
    <t>Lucie Aubrac - 5 rue des Ecoles</t>
  </si>
  <si>
    <t>ecole.0220595c@ac-rennes.fr</t>
  </si>
  <si>
    <t>22233</t>
  </si>
  <si>
    <t>0221436S</t>
  </si>
  <si>
    <t>PLOURIVO</t>
  </si>
  <si>
    <t>Bourg - 4 Allée du Mézou</t>
  </si>
  <si>
    <t>22860</t>
  </si>
  <si>
    <t>ecole.0221436s@ac-rennes.fr</t>
  </si>
  <si>
    <t>0221498J</t>
  </si>
  <si>
    <t>Penhoat - 59 route de Frynaudour</t>
  </si>
  <si>
    <t>ecole.0221498j@ac-rennes.fr</t>
  </si>
  <si>
    <t>22234</t>
  </si>
  <si>
    <t>0220602K</t>
  </si>
  <si>
    <t>PLOUVARA</t>
  </si>
  <si>
    <t>ecole.0220602k@ac-rennes.fr</t>
  </si>
  <si>
    <t>22237</t>
  </si>
  <si>
    <t>0220606P</t>
  </si>
  <si>
    <t>PLUDUNO</t>
  </si>
  <si>
    <t>Rue Chateaubriand</t>
  </si>
  <si>
    <t>ecole.0220606p@ac-rennes.fr</t>
  </si>
  <si>
    <t>22238</t>
  </si>
  <si>
    <t>0220609T</t>
  </si>
  <si>
    <t>PLUFUR</t>
  </si>
  <si>
    <t>21 rue Jules Ferry</t>
  </si>
  <si>
    <t>ecole.0220609t@ac-rennes.fr</t>
  </si>
  <si>
    <t>22239</t>
  </si>
  <si>
    <t>0221566H</t>
  </si>
  <si>
    <t>PLUMAUDAN</t>
  </si>
  <si>
    <t>ecole.0221566h@ac-rennes.fr</t>
  </si>
  <si>
    <t>22241</t>
  </si>
  <si>
    <t>0220613X</t>
  </si>
  <si>
    <t>PLUMIEUX</t>
  </si>
  <si>
    <t>7 rue de l'Argoat</t>
  </si>
  <si>
    <t>ecole.0220613x@ac-rennes.fr</t>
  </si>
  <si>
    <t>22242</t>
  </si>
  <si>
    <t>0221731M</t>
  </si>
  <si>
    <t>PLURIEN</t>
  </si>
  <si>
    <t>Grand'Rue</t>
  </si>
  <si>
    <t>ecole.0221731m@ac-rennes.fr</t>
  </si>
  <si>
    <t>22243</t>
  </si>
  <si>
    <t>0220616A</t>
  </si>
  <si>
    <t>PLUSQUELLEC</t>
  </si>
  <si>
    <t>ecole.0220616a@ac-rennes.fr</t>
  </si>
  <si>
    <t>22244</t>
  </si>
  <si>
    <t>0220618C</t>
  </si>
  <si>
    <t>PLUSSULIEN</t>
  </si>
  <si>
    <t>ecole.0220618c@ac-rennes.fr</t>
  </si>
  <si>
    <t>22245</t>
  </si>
  <si>
    <t>0221499K</t>
  </si>
  <si>
    <t>PLUZUNET</t>
  </si>
  <si>
    <t>14 rue Louis Guégan</t>
  </si>
  <si>
    <t>ecole.0221499k@ac-rennes.fr</t>
  </si>
  <si>
    <t>22246</t>
  </si>
  <si>
    <t>0220621F</t>
  </si>
  <si>
    <t>POMMERET</t>
  </si>
  <si>
    <t>7 rue du Stade</t>
  </si>
  <si>
    <t>ecole.0220621f@ac-rennes.fr</t>
  </si>
  <si>
    <t>22247</t>
  </si>
  <si>
    <t>0221437T</t>
  </si>
  <si>
    <t>POMMERIT-JAUDY</t>
  </si>
  <si>
    <t>ecole.0221437t@ac-rennes.fr</t>
  </si>
  <si>
    <t>22248</t>
  </si>
  <si>
    <t>0221669V</t>
  </si>
  <si>
    <t>POMMERIT-LE-VICOMTE</t>
  </si>
  <si>
    <t>2 rue René Guy Cadou</t>
  </si>
  <si>
    <t>ecole.0221669v@ac-rennes.fr</t>
  </si>
  <si>
    <t>22249</t>
  </si>
  <si>
    <t>0220630R</t>
  </si>
  <si>
    <t>PONT-MELVEZ</t>
  </si>
  <si>
    <t>Rue de l'Ecole</t>
  </si>
  <si>
    <t>ecole.0220630r@ac-rennes.fr</t>
  </si>
  <si>
    <t>0220628N</t>
  </si>
  <si>
    <t>PONTRIEUX</t>
  </si>
  <si>
    <t>Les Korrigans - 16 rue des Galeries</t>
  </si>
  <si>
    <t>ecole.0220628n@ac-rennes.fr</t>
  </si>
  <si>
    <t>22251</t>
  </si>
  <si>
    <t>0221524M</t>
  </si>
  <si>
    <t>PORDIC</t>
  </si>
  <si>
    <t>5 rue de Bel Air</t>
  </si>
  <si>
    <t>22590</t>
  </si>
  <si>
    <t>ecole.0221524m@ac-rennes.fr</t>
  </si>
  <si>
    <t>0221606B</t>
  </si>
  <si>
    <t>Saint-Exupéry - Rue des Sports</t>
  </si>
  <si>
    <t>ecole.0221606b@ac-rennes.fr</t>
  </si>
  <si>
    <t>0221954E</t>
  </si>
  <si>
    <t>Tréméloir</t>
  </si>
  <si>
    <t>ecole.0221954e@ac-rennes.fr</t>
  </si>
  <si>
    <t>22253</t>
  </si>
  <si>
    <t>0220637Y</t>
  </si>
  <si>
    <t>POULDOURAN</t>
  </si>
  <si>
    <t>Route de Pleudaniel</t>
  </si>
  <si>
    <t>ecole.0220637y@ac-rennes.fr</t>
  </si>
  <si>
    <t>22254</t>
  </si>
  <si>
    <t>0220638Z</t>
  </si>
  <si>
    <t>PRAT</t>
  </si>
  <si>
    <t>11 rue Julien Le Huérou</t>
  </si>
  <si>
    <t>ecole.0220638z@ac-rennes.fr</t>
  </si>
  <si>
    <t>22256</t>
  </si>
  <si>
    <t>0220642D</t>
  </si>
  <si>
    <t>QUEMPER-GUEZENNEC</t>
  </si>
  <si>
    <t>ecole.0220642d@ac-rennes.fr</t>
  </si>
  <si>
    <t>22257</t>
  </si>
  <si>
    <t>0220643E</t>
  </si>
  <si>
    <t>QUEMPERVEN</t>
  </si>
  <si>
    <t>ecole.0220643e@ac-rennes.fr</t>
  </si>
  <si>
    <t>22258</t>
  </si>
  <si>
    <t>0220645G</t>
  </si>
  <si>
    <t>QUESSOY</t>
  </si>
  <si>
    <t>L'Hôpital</t>
  </si>
  <si>
    <t>ecole.0220645g@ac-rennes.fr</t>
  </si>
  <si>
    <t>0220646H</t>
  </si>
  <si>
    <t>9 rue de l'Argentaie</t>
  </si>
  <si>
    <t>ecole.0220646h@ac-rennes.fr</t>
  </si>
  <si>
    <t>22259</t>
  </si>
  <si>
    <t>0221947X</t>
  </si>
  <si>
    <t>QUEVERT</t>
  </si>
  <si>
    <t>Le Petit Prince - Rue du Val</t>
  </si>
  <si>
    <t>ecole.0221947x@ac-rennes.fr</t>
  </si>
  <si>
    <t>22261</t>
  </si>
  <si>
    <t>0220652P</t>
  </si>
  <si>
    <t>QUINTENIC</t>
  </si>
  <si>
    <t>ecole.0220652p@ac-rennes.fr</t>
  </si>
  <si>
    <t>22262</t>
  </si>
  <si>
    <t>0220656U</t>
  </si>
  <si>
    <t>QUINTIN</t>
  </si>
  <si>
    <t>Rue Lequyer</t>
  </si>
  <si>
    <t>ecole.0220656u@ac-rennes.fr</t>
  </si>
  <si>
    <t>22265</t>
  </si>
  <si>
    <t>0220661Z</t>
  </si>
  <si>
    <t>ROSPEZ</t>
  </si>
  <si>
    <t>Rue François Nicolas</t>
  </si>
  <si>
    <t>ecole.0220661z@ac-rennes.fr</t>
  </si>
  <si>
    <t>22266</t>
  </si>
  <si>
    <t>0220664C</t>
  </si>
  <si>
    <t>ROSTRENEN</t>
  </si>
  <si>
    <t>2 rue Rosa Le Hénaff Bilingue</t>
  </si>
  <si>
    <t>ecole.0220664c@ac-rennes.fr</t>
  </si>
  <si>
    <t>0221091S</t>
  </si>
  <si>
    <t>40 Rue de la Marne Bilingue</t>
  </si>
  <si>
    <t>ecole.0221091s@ac-rennes.fr</t>
  </si>
  <si>
    <t>22268</t>
  </si>
  <si>
    <t>0220666E</t>
  </si>
  <si>
    <t>RUCA</t>
  </si>
  <si>
    <t>ecole.0220666e@ac-rennes.fr</t>
  </si>
  <si>
    <t>22269</t>
  </si>
  <si>
    <t>0220668G</t>
  </si>
  <si>
    <t>RUNAN</t>
  </si>
  <si>
    <t>7 Rue du Trégor</t>
  </si>
  <si>
    <t>ecole.0220668g@ac-rennes.fr</t>
  </si>
  <si>
    <t>22271</t>
  </si>
  <si>
    <t>0220671K</t>
  </si>
  <si>
    <t>SAINT-ADRIEN</t>
  </si>
  <si>
    <t>12 rue de la Croix</t>
  </si>
  <si>
    <t>ecole.0220671k@ac-rennes.fr</t>
  </si>
  <si>
    <t>22272</t>
  </si>
  <si>
    <t>0221635H</t>
  </si>
  <si>
    <t>SAINT-AGATHON</t>
  </si>
  <si>
    <t>ecole.0221635h@ac-rennes.fr</t>
  </si>
  <si>
    <t>0221646V</t>
  </si>
  <si>
    <t>5 rue Pors Ar Bornic</t>
  </si>
  <si>
    <t>ecole.0221646v@ac-rennes.fr</t>
  </si>
  <si>
    <t>22273</t>
  </si>
  <si>
    <t>0220673M</t>
  </si>
  <si>
    <t>SAINT-ALBAN</t>
  </si>
  <si>
    <t>Rue du Docteur Jones</t>
  </si>
  <si>
    <t>ecole.0220673m@ac-rennes.fr</t>
  </si>
  <si>
    <t>22275</t>
  </si>
  <si>
    <t>0220476Y</t>
  </si>
  <si>
    <t>SAINT-BARNABE</t>
  </si>
  <si>
    <t>ecole.0220476y@ac-rennes.fr</t>
  </si>
  <si>
    <t>22277</t>
  </si>
  <si>
    <t>0220479B</t>
  </si>
  <si>
    <t>SAINT-BRANDAN</t>
  </si>
  <si>
    <t>Les Chrysalides - 3 Rue Camareux</t>
  </si>
  <si>
    <t>ecole.0220479b@ac-rennes.fr</t>
  </si>
  <si>
    <t>02 96 74 90 13</t>
  </si>
  <si>
    <t>22278</t>
  </si>
  <si>
    <t>0220491P</t>
  </si>
  <si>
    <t>SAINT-BRIEUC</t>
  </si>
  <si>
    <t>7 rue Curie</t>
  </si>
  <si>
    <t>22000</t>
  </si>
  <si>
    <t>ecole.0220491p@ac-rennes.fr</t>
  </si>
  <si>
    <t>0220492R</t>
  </si>
  <si>
    <t>10 rue Baratoux</t>
  </si>
  <si>
    <t>ecole.0220492r@ac-rennes.fr</t>
  </si>
  <si>
    <t>St-Brieuc Le Braz</t>
  </si>
  <si>
    <t>0220497W</t>
  </si>
  <si>
    <t>2 rue Balzac</t>
  </si>
  <si>
    <t>ecole.0220497w@ac-rennes.fr</t>
  </si>
  <si>
    <t>0220501A</t>
  </si>
  <si>
    <t>13 rue Guébriant</t>
  </si>
  <si>
    <t>ecole.0220501a@ac-rennes.fr</t>
  </si>
  <si>
    <t>02 96 78 49 72</t>
  </si>
  <si>
    <t>0220502B</t>
  </si>
  <si>
    <t>1 rue Poutrin</t>
  </si>
  <si>
    <t>ecole.0220502b@ac-rennes.fr</t>
  </si>
  <si>
    <t>0220504D</t>
  </si>
  <si>
    <t>84 Boulevard Hoche</t>
  </si>
  <si>
    <t>ecole.0220504d@ac-rennes.fr</t>
  </si>
  <si>
    <t>0220519V</t>
  </si>
  <si>
    <t>44 rue des Merles</t>
  </si>
  <si>
    <t>ecole.0220519v@ac-rennes.fr</t>
  </si>
  <si>
    <t>0220521X</t>
  </si>
  <si>
    <t>2 rue Jean Nicolas</t>
  </si>
  <si>
    <t>ecole.0220521x@ac-rennes.fr</t>
  </si>
  <si>
    <t>0221040L</t>
  </si>
  <si>
    <t>20 rue Guy Ropartz</t>
  </si>
  <si>
    <t>ecole.0221040l@ac-rennes.fr</t>
  </si>
  <si>
    <t>0221043P</t>
  </si>
  <si>
    <t>La Brèche aux Cornes - Rue O.L. Aubert</t>
  </si>
  <si>
    <t>ecole.0221043p@ac-rennes.fr</t>
  </si>
  <si>
    <t>0221119X</t>
  </si>
  <si>
    <t>Grand Clos - 38 Rue de Cornouailles</t>
  </si>
  <si>
    <t>ecole.0221119x@ac-rennes.fr</t>
  </si>
  <si>
    <t>0221432M</t>
  </si>
  <si>
    <t>Yves Dollo –  45 rue de Penthièvre</t>
  </si>
  <si>
    <t>ecole.0221432m@ac-rennes.fr</t>
  </si>
  <si>
    <t>0221501M</t>
  </si>
  <si>
    <t>4 rue de la Corniche - Cesson</t>
  </si>
  <si>
    <t>ecole.0221501m@ac-rennes.fr</t>
  </si>
  <si>
    <t>0221506T</t>
  </si>
  <si>
    <t>Cesson Croix Rouge</t>
  </si>
  <si>
    <t>ecole.0221506t@ac-rennes.fr</t>
  </si>
  <si>
    <t>0221507U</t>
  </si>
  <si>
    <t>M. Berthelot - 16 rue de Brest</t>
  </si>
  <si>
    <t>ecole.0221507u@ac-rennes.fr</t>
  </si>
  <si>
    <t>0221554V</t>
  </si>
  <si>
    <t>Beauvallon - Rue H. Avril</t>
  </si>
  <si>
    <t>ecole.0221554v@ac-rennes.fr</t>
  </si>
  <si>
    <t>St-Brieuc De Vinci</t>
  </si>
  <si>
    <t>0221585D</t>
  </si>
  <si>
    <t>Jacques Brel - 35 rue Roche Gautier</t>
  </si>
  <si>
    <t>ecole.0221585d@ac-rennes.fr</t>
  </si>
  <si>
    <t>0221708M</t>
  </si>
  <si>
    <t>L'Etablette - 6 rue Roger Nimier</t>
  </si>
  <si>
    <t>ecole.0221708m@ac-rennes.fr</t>
  </si>
  <si>
    <t>0221740X</t>
  </si>
  <si>
    <t>La Ville Hellio - 2 rue de Gascogne</t>
  </si>
  <si>
    <t>ecole.0221740x@ac-rennes.fr</t>
  </si>
  <si>
    <t>0221797J</t>
  </si>
  <si>
    <t>Grand Clos - Rue de Cornouailles</t>
  </si>
  <si>
    <t>ecole.0221797j@ac-rennes.fr</t>
  </si>
  <si>
    <t>0221825P</t>
  </si>
  <si>
    <t>La Vallée - 13 rue Balzac</t>
  </si>
  <si>
    <t>ecole.0221825p@ac-rennes.fr</t>
  </si>
  <si>
    <t>22279</t>
  </si>
  <si>
    <t>0221613J</t>
  </si>
  <si>
    <t>SAINT-CARADEC</t>
  </si>
  <si>
    <t>36 Route Nationale</t>
  </si>
  <si>
    <t>ecole.0221613j@ac-rennes.fr</t>
  </si>
  <si>
    <t>22280</t>
  </si>
  <si>
    <t>0221092T</t>
  </si>
  <si>
    <t>SAINT-CARNE</t>
  </si>
  <si>
    <t>9 rue de l'Ecole</t>
  </si>
  <si>
    <t>ecole.0221092t@ac-rennes.fr</t>
  </si>
  <si>
    <t>22281</t>
  </si>
  <si>
    <t>0221434P</t>
  </si>
  <si>
    <t>SAINT-CARREUC</t>
  </si>
  <si>
    <t>Rue du Gué</t>
  </si>
  <si>
    <t>ecole.0221434p@ac-rennes.fr</t>
  </si>
  <si>
    <t>22282</t>
  </si>
  <si>
    <t>0220516S</t>
  </si>
  <si>
    <t>SAINT-CAST-LE-GUILDO</t>
  </si>
  <si>
    <t>Les Terres Neuvas 2, rue de l'école</t>
  </si>
  <si>
    <t>22380</t>
  </si>
  <si>
    <t>ecole.0220516s@ac-rennes.fr</t>
  </si>
  <si>
    <t>22283</t>
  </si>
  <si>
    <t>0220517T</t>
  </si>
  <si>
    <t>SAINT-CLET</t>
  </si>
  <si>
    <t>12 Place de l'Armor</t>
  </si>
  <si>
    <t>ecole.0220517t@ac-rennes.fr</t>
  </si>
  <si>
    <t>22284</t>
  </si>
  <si>
    <t>0221435R</t>
  </si>
  <si>
    <t>SAINT-CONNAN</t>
  </si>
  <si>
    <t>19 rue de la Mairie</t>
  </si>
  <si>
    <t>ecole.0221435r@ac-rennes.fr</t>
  </si>
  <si>
    <t>22287</t>
  </si>
  <si>
    <t>0220526C</t>
  </si>
  <si>
    <t>SAINT-DONAN</t>
  </si>
  <si>
    <t>La Source rue des Clos Briens</t>
  </si>
  <si>
    <t>ecole.0220526c@ac-rennes.fr</t>
  </si>
  <si>
    <t>22294</t>
  </si>
  <si>
    <t>0220535M</t>
  </si>
  <si>
    <t>SAINT-GILLES-PLIGEAUX</t>
  </si>
  <si>
    <t>ecole.0220535m@ac-rennes.fr</t>
  </si>
  <si>
    <t>22296</t>
  </si>
  <si>
    <t>0220538R</t>
  </si>
  <si>
    <t>SAINT-GLEN</t>
  </si>
  <si>
    <t>ecole.0220538r@ac-rennes.fr</t>
  </si>
  <si>
    <t>22299</t>
  </si>
  <si>
    <t>0221114S</t>
  </si>
  <si>
    <t>SAINT-HELEN</t>
  </si>
  <si>
    <t>Emilie et Germaine Tillion - Le Bourg</t>
  </si>
  <si>
    <t>ecole.0221114s@ac-rennes.fr</t>
  </si>
  <si>
    <t>22302</t>
  </si>
  <si>
    <t>0221093U</t>
  </si>
  <si>
    <t>SAINT-JACUT-DE-LA-MER</t>
  </si>
  <si>
    <t>3 rue du Châtelet</t>
  </si>
  <si>
    <t>22750</t>
  </si>
  <si>
    <t>ecole.0221093u@ac-rennes.fr</t>
  </si>
  <si>
    <t>22307</t>
  </si>
  <si>
    <t>0220555J</t>
  </si>
  <si>
    <t>SAINT-JULIEN</t>
  </si>
  <si>
    <t>Rue des Chênes</t>
  </si>
  <si>
    <t>ecole.0220555j@ac-rennes.fr</t>
  </si>
  <si>
    <t>22308</t>
  </si>
  <si>
    <t>0220557L</t>
  </si>
  <si>
    <t>SAINT-JUVAT</t>
  </si>
  <si>
    <t>ecole.0220557l@ac-rennes.fr</t>
  </si>
  <si>
    <t>0220559N</t>
  </si>
  <si>
    <t>SAINT-LAURENT</t>
  </si>
  <si>
    <t>ecole.0220559n@ac-rennes.fr</t>
  </si>
  <si>
    <t>02 96 43 24 77</t>
  </si>
  <si>
    <t>22311</t>
  </si>
  <si>
    <t>0220561R</t>
  </si>
  <si>
    <t>SAINT-LORMEL</t>
  </si>
  <si>
    <t>Rue Saint-Pierre</t>
  </si>
  <si>
    <t>ecole.0220561r@ac-rennes.fr</t>
  </si>
  <si>
    <t>22312</t>
  </si>
  <si>
    <t>0220562S</t>
  </si>
  <si>
    <t>SAINT-MADEN</t>
  </si>
  <si>
    <t>ecole.0220562s@ac-rennes.fr</t>
  </si>
  <si>
    <t>22314</t>
  </si>
  <si>
    <t>0220564U</t>
  </si>
  <si>
    <t>SAINT-MAUDAN</t>
  </si>
  <si>
    <t>ecole.0220564u@ac-rennes.fr</t>
  </si>
  <si>
    <t>22316</t>
  </si>
  <si>
    <t>0220566W</t>
  </si>
  <si>
    <t>SAINT-MAYEUX</t>
  </si>
  <si>
    <t>5 Place de la Mairie</t>
  </si>
  <si>
    <t>ecole.0220566w@ac-rennes.fr</t>
  </si>
  <si>
    <t>22319</t>
  </si>
  <si>
    <t>0220571B</t>
  </si>
  <si>
    <t>SAINT-MICHEL-EN-GREVE</t>
  </si>
  <si>
    <t>6 rue de l'Ecole</t>
  </si>
  <si>
    <t>ecole.0220571b@ac-rennes.fr</t>
  </si>
  <si>
    <t>22321</t>
  </si>
  <si>
    <t>0221094V</t>
  </si>
  <si>
    <t>SAINT-NICOLAS-DU-PELEM</t>
  </si>
  <si>
    <t>17 rue A. Le Braz</t>
  </si>
  <si>
    <t>ecole.0221094v@ac-rennes.fr</t>
  </si>
  <si>
    <t>22322</t>
  </si>
  <si>
    <t>0220425T</t>
  </si>
  <si>
    <t>SAINT-PEVER</t>
  </si>
  <si>
    <t>1 Route de Pont Clet</t>
  </si>
  <si>
    <t>ecole.0220425t@ac-rennes.fr</t>
  </si>
  <si>
    <t>22323</t>
  </si>
  <si>
    <t>0220426U</t>
  </si>
  <si>
    <t>SAINT-POTAN</t>
  </si>
  <si>
    <t>2 Rue Langlais de Prémorvan</t>
  </si>
  <si>
    <t>ecole.0220426u@ac-rennes.fr</t>
  </si>
  <si>
    <t>22324</t>
  </si>
  <si>
    <t>0220428W</t>
  </si>
  <si>
    <t>SAINT-QUAY-PERROS</t>
  </si>
  <si>
    <t>ecole.0220428w@ac-rennes.fr</t>
  </si>
  <si>
    <t>0221636J</t>
  </si>
  <si>
    <t>A. Jacquard - Rue de l'Ecole</t>
  </si>
  <si>
    <t>ecole.0221636j@ac-rennes.fr</t>
  </si>
  <si>
    <t>22325</t>
  </si>
  <si>
    <t>0220431Z</t>
  </si>
  <si>
    <t>SAINT-QUAY-PORTRIEUX</t>
  </si>
  <si>
    <t>ecole.0220431z@ac-rennes.fr</t>
  </si>
  <si>
    <t>0221095W</t>
  </si>
  <si>
    <t>13 rue des Ecoles</t>
  </si>
  <si>
    <t>ecole.0221095w@ac-rennes.fr</t>
  </si>
  <si>
    <t>22326</t>
  </si>
  <si>
    <t>0220433B</t>
  </si>
  <si>
    <t>SAINT-RIEUL</t>
  </si>
  <si>
    <t>5 rue de la Croix Verte</t>
  </si>
  <si>
    <t>ecole.0220433b@ac-rennes.fr</t>
  </si>
  <si>
    <t>22327</t>
  </si>
  <si>
    <t>0220434C</t>
  </si>
  <si>
    <t>SAINT-SAMSON-SUR-RANCE</t>
  </si>
  <si>
    <t>12 Rue de l'Ecole</t>
  </si>
  <si>
    <t>ecole.0220434c@ac-rennes.fr</t>
  </si>
  <si>
    <t>22333</t>
  </si>
  <si>
    <t>0221426F</t>
  </si>
  <si>
    <t>SAINT-VRAN</t>
  </si>
  <si>
    <t>Le Blé en Herbe - Le Bourg</t>
  </si>
  <si>
    <t>ecole.0221426f@ac-rennes.fr</t>
  </si>
  <si>
    <t>22337</t>
  </si>
  <si>
    <t>0220448T</t>
  </si>
  <si>
    <t>SEVIGNAC</t>
  </si>
  <si>
    <t>Rue des Ecoliers</t>
  </si>
  <si>
    <t>ecole.0220448t@ac-rennes.fr</t>
  </si>
  <si>
    <t>22338</t>
  </si>
  <si>
    <t>0221427G</t>
  </si>
  <si>
    <t>SQUIFFIEC</t>
  </si>
  <si>
    <t>3 Rue des Manoirs</t>
  </si>
  <si>
    <t>ecole.0221427g@ac-rennes.fr</t>
  </si>
  <si>
    <t>22339</t>
  </si>
  <si>
    <t>0220451W</t>
  </si>
  <si>
    <t>TADEN</t>
  </si>
  <si>
    <t>Trélat</t>
  </si>
  <si>
    <t>ecole.0220451w@ac-rennes.fr</t>
  </si>
  <si>
    <t>0220453Y</t>
  </si>
  <si>
    <t>2 Rue de Montpertuis</t>
  </si>
  <si>
    <t>ecole.0220453y@ac-rennes.fr</t>
  </si>
  <si>
    <t>0221428H</t>
  </si>
  <si>
    <t>TONQUEDEC</t>
  </si>
  <si>
    <t>6 Grande Rue</t>
  </si>
  <si>
    <t>ecole.0221428h@ac-rennes.fr</t>
  </si>
  <si>
    <t>22341</t>
  </si>
  <si>
    <t>0220456B</t>
  </si>
  <si>
    <t>TRAMAIN</t>
  </si>
  <si>
    <t>1 rue de la République</t>
  </si>
  <si>
    <t>ecole.0220456b@ac-rennes.fr</t>
  </si>
  <si>
    <t>22342</t>
  </si>
  <si>
    <t>0220457C</t>
  </si>
  <si>
    <t>TREBEDAN</t>
  </si>
  <si>
    <t>ecole.0220457c@ac-rennes.fr</t>
  </si>
  <si>
    <t>22343</t>
  </si>
  <si>
    <t>0220458D</t>
  </si>
  <si>
    <t>TREBEURDEN</t>
  </si>
  <si>
    <t>Rue de Kernevez</t>
  </si>
  <si>
    <t>ecole.0220458d@ac-rennes.fr</t>
  </si>
  <si>
    <t>22344</t>
  </si>
  <si>
    <t>0221429J</t>
  </si>
  <si>
    <t>TREBRIVAN</t>
  </si>
  <si>
    <t>14 rue des Ecoles</t>
  </si>
  <si>
    <t>ecole.0221429j@ac-rennes.fr</t>
  </si>
  <si>
    <t>22345</t>
  </si>
  <si>
    <t>0220463J</t>
  </si>
  <si>
    <t>TREBRY</t>
  </si>
  <si>
    <t>ecole.0220463j@ac-rennes.fr</t>
  </si>
  <si>
    <t>22346</t>
  </si>
  <si>
    <t>0221430K</t>
  </si>
  <si>
    <t>TREDANIEL</t>
  </si>
  <si>
    <t>L'Enseigne</t>
  </si>
  <si>
    <t>ecole.0221430k@ac-rennes.fr</t>
  </si>
  <si>
    <t>02 96 73 43 11</t>
  </si>
  <si>
    <t>22347</t>
  </si>
  <si>
    <t>0221431L</t>
  </si>
  <si>
    <t>TREDARZEC</t>
  </si>
  <si>
    <t>ecole.0221431l@ac-rennes.fr</t>
  </si>
  <si>
    <t>22348</t>
  </si>
  <si>
    <t>0220471T</t>
  </si>
  <si>
    <t>TREDIAS</t>
  </si>
  <si>
    <t>ecole.0220471t@ac-rennes.fr</t>
  </si>
  <si>
    <t>22349</t>
  </si>
  <si>
    <t>0221523L</t>
  </si>
  <si>
    <t>TREDREZ-LOCQUEMEAU</t>
  </si>
  <si>
    <t>Woas Halleg - Locquémeau</t>
  </si>
  <si>
    <t>ecole.0221523l@ac-rennes.fr</t>
  </si>
  <si>
    <t>22351</t>
  </si>
  <si>
    <t>0221796H</t>
  </si>
  <si>
    <t>TREFFRIN</t>
  </si>
  <si>
    <t>Kermest</t>
  </si>
  <si>
    <t>ecole.0221796h@ac-rennes.fr</t>
  </si>
  <si>
    <t>22353</t>
  </si>
  <si>
    <t>0221096X</t>
  </si>
  <si>
    <t>TREGASTEL</t>
  </si>
  <si>
    <t>Picherel - 2 rue des Ecoles</t>
  </si>
  <si>
    <t>22730</t>
  </si>
  <si>
    <t>ecole.0221096x@ac-rennes.fr</t>
  </si>
  <si>
    <t>22354</t>
  </si>
  <si>
    <t>0220380U</t>
  </si>
  <si>
    <t>TREGLAMUS</t>
  </si>
  <si>
    <t>2 rue Croas Lein</t>
  </si>
  <si>
    <t>ecole.0220380u@ac-rennes.fr</t>
  </si>
  <si>
    <t>22356</t>
  </si>
  <si>
    <t>0220383X</t>
  </si>
  <si>
    <t>TREGOMEUR</t>
  </si>
  <si>
    <t>11 rue d'Armor</t>
  </si>
  <si>
    <t>ecole.0220383x@ac-rennes.fr</t>
  </si>
  <si>
    <t>22358</t>
  </si>
  <si>
    <t>0220385Z</t>
  </si>
  <si>
    <t>TREGONNEAU</t>
  </si>
  <si>
    <t>ecole.0220385z@ac-rennes.fr</t>
  </si>
  <si>
    <t>22359</t>
  </si>
  <si>
    <t>0220387B</t>
  </si>
  <si>
    <t>TREGROM</t>
  </si>
  <si>
    <t>ecole.0220387b@ac-rennes.fr</t>
  </si>
  <si>
    <t>0220390E</t>
  </si>
  <si>
    <t>TREGUEUX</t>
  </si>
  <si>
    <t>Le Créac'h - 16 Rue du Camp de Péran</t>
  </si>
  <si>
    <t>22950</t>
  </si>
  <si>
    <t>ecole.0220390e@ac-rennes.fr</t>
  </si>
  <si>
    <t>0221083H</t>
  </si>
  <si>
    <t>l'oiseau bleu</t>
  </si>
  <si>
    <t>ecole.0221083h@ac-rennes.fr</t>
  </si>
  <si>
    <t>0221502N</t>
  </si>
  <si>
    <t xml:space="preserve">Jean Jaurès </t>
  </si>
  <si>
    <t>ecole.0221502n@ac-rennes.fr</t>
  </si>
  <si>
    <t>0221707L</t>
  </si>
  <si>
    <t>Louis Pasteur - 41 rue Pasteur</t>
  </si>
  <si>
    <t>ecole.0221707l@ac-rennes.fr</t>
  </si>
  <si>
    <t>22362</t>
  </si>
  <si>
    <t>0221553U</t>
  </si>
  <si>
    <t>TREGUIER</t>
  </si>
  <si>
    <t>10 Bd A. Le Braz</t>
  </si>
  <si>
    <t>ecole.0221553u@ac-rennes.fr</t>
  </si>
  <si>
    <t>02 96 92 32 32</t>
  </si>
  <si>
    <t>22363</t>
  </si>
  <si>
    <t>0221503P</t>
  </si>
  <si>
    <t>TRELEVERN</t>
  </si>
  <si>
    <t>Pl. d'Aiguilles en Queyras</t>
  </si>
  <si>
    <t>22660</t>
  </si>
  <si>
    <t>ecole.0221503p@ac-rennes.fr</t>
  </si>
  <si>
    <t>22364</t>
  </si>
  <si>
    <t>0221709N</t>
  </si>
  <si>
    <t>TRELIVAN</t>
  </si>
  <si>
    <t>Place du 19 mars 1962</t>
  </si>
  <si>
    <t>ecole.0221709n@ac-rennes.fr</t>
  </si>
  <si>
    <t>22366</t>
  </si>
  <si>
    <t>0220402T</t>
  </si>
  <si>
    <t>TREMEL</t>
  </si>
  <si>
    <t>11 rue de l'Ecole</t>
  </si>
  <si>
    <t>ecole.0220402t@ac-rennes.fr</t>
  </si>
  <si>
    <t>22369</t>
  </si>
  <si>
    <t>0220406X</t>
  </si>
  <si>
    <t>TREMEUR</t>
  </si>
  <si>
    <t>Rue de la Fontaine Glé</t>
  </si>
  <si>
    <t>ecole.0220406x@ac-rennes.fr</t>
  </si>
  <si>
    <t>22371</t>
  </si>
  <si>
    <t>0220409A</t>
  </si>
  <si>
    <t>TREMOREL</t>
  </si>
  <si>
    <t>2 Rue de Brocéliande</t>
  </si>
  <si>
    <t>ecole.0220409a@ac-rennes.fr</t>
  </si>
  <si>
    <t>22372</t>
  </si>
  <si>
    <t>0220411C</t>
  </si>
  <si>
    <t>TREMUSON</t>
  </si>
  <si>
    <t>Louis Blériot - 3 Impasse de Jersey</t>
  </si>
  <si>
    <t>ecole.0220411c@ac-rennes.fr</t>
  </si>
  <si>
    <t>0221548N</t>
  </si>
  <si>
    <t>Place de Jersey</t>
  </si>
  <si>
    <t>ecole.0221548n@ac-rennes.fr</t>
  </si>
  <si>
    <t>22375</t>
  </si>
  <si>
    <t>0220415G</t>
  </si>
  <si>
    <t>TRESSIGNAUX</t>
  </si>
  <si>
    <t>ecole.0220415g@ac-rennes.fr</t>
  </si>
  <si>
    <t>22376</t>
  </si>
  <si>
    <t>0221616M</t>
  </si>
  <si>
    <t>TREVE</t>
  </si>
  <si>
    <t>9 rue des Perrières</t>
  </si>
  <si>
    <t>ecole.0221616m@ac-rennes.fr</t>
  </si>
  <si>
    <t>22379</t>
  </si>
  <si>
    <t>0221424D</t>
  </si>
  <si>
    <t>TREVOU-TREGUIGNEC</t>
  </si>
  <si>
    <t>ecole.0221424d@ac-rennes.fr</t>
  </si>
  <si>
    <t>0221701E</t>
  </si>
  <si>
    <t>TREVRON</t>
  </si>
  <si>
    <t>ecole.0221701e@ac-rennes.fr</t>
  </si>
  <si>
    <t>22384</t>
  </si>
  <si>
    <t>0221425E</t>
  </si>
  <si>
    <t>UZEL</t>
  </si>
  <si>
    <t>Fulgence Bienvenue - Chemin Croix Jouan</t>
  </si>
  <si>
    <t>ecole.0221425e@ac-rennes.fr</t>
  </si>
  <si>
    <t>22388</t>
  </si>
  <si>
    <t>0220364B</t>
  </si>
  <si>
    <t>VILDE-GUINGALAN</t>
  </si>
  <si>
    <t>2 Allée des Ecoliers</t>
  </si>
  <si>
    <t>ecole.0220364b@ac-rennes.fr</t>
  </si>
  <si>
    <t>22389</t>
  </si>
  <si>
    <t>0221645U</t>
  </si>
  <si>
    <t>YFFINIAC</t>
  </si>
  <si>
    <t>Rue du Bois Gilbert</t>
  </si>
  <si>
    <t>ecole.0221645u@ac-rennes.fr</t>
  </si>
  <si>
    <t>0221504R</t>
  </si>
  <si>
    <t>YVIAS</t>
  </si>
  <si>
    <t>10 rue de l'Ecole</t>
  </si>
  <si>
    <t>22930</t>
  </si>
  <si>
    <t>ecole.0221504r@ac-rennes.fr</t>
  </si>
  <si>
    <t>22391</t>
  </si>
  <si>
    <t>0220370H</t>
  </si>
  <si>
    <t>YVIGNAC-LA-TOUR</t>
  </si>
  <si>
    <t>2 rue des Portes</t>
  </si>
  <si>
    <t>ecole.0220370h@ac-rennes.fr</t>
  </si>
  <si>
    <t>type d’accompagnement de l'élève</t>
  </si>
  <si>
    <t>Nom et RNE établissement s'il n'est pas dans la liste déroulante ligne 1 :</t>
  </si>
  <si>
    <r>
      <t xml:space="preserve">2) Colonne A : </t>
    </r>
    <r>
      <rPr>
        <sz val="11"/>
        <color rgb="FF000000"/>
        <rFont val="Calibri"/>
        <family val="2"/>
      </rPr>
      <t>Renseigner le jour dans la liste de choix déroulant, pour chaque tranche horaire</t>
    </r>
    <r>
      <rPr>
        <b/>
        <sz val="11"/>
        <color rgb="FF000000"/>
        <rFont val="Calibri"/>
        <family val="2"/>
      </rPr>
      <t xml:space="preserve">
3) Colonnes B et C : Renseigner les plages horaires de la semaine. </t>
    </r>
    <r>
      <rPr>
        <sz val="11"/>
        <color rgb="FF000000"/>
        <rFont val="Calibri"/>
        <family val="2"/>
      </rPr>
      <t xml:space="preserve">Pour chaque plage horaire, renseigner le jour, l’heure de début, l’heure de fin. heure à mettre sous cette forme 00:00.
</t>
    </r>
    <r>
      <rPr>
        <b/>
        <sz val="11"/>
        <color rgb="FF000000"/>
        <rFont val="Calibri"/>
        <family val="2"/>
      </rPr>
      <t>3) Colonne D</t>
    </r>
    <r>
      <rPr>
        <sz val="11"/>
        <color rgb="FF000000"/>
        <rFont val="Calibri"/>
        <family val="2"/>
      </rPr>
      <t xml:space="preserve"> : Sélectionner dans le choix déroulant l’élève concerné ou si c’est de l’aide administrative/aide au bon fonctionnement de l'école sélectionner "aide-école".
</t>
    </r>
    <r>
      <rPr>
        <b/>
        <sz val="11"/>
        <color rgb="FF000000"/>
        <rFont val="Calibri"/>
        <family val="2"/>
      </rPr>
      <t>4) Colonne E</t>
    </r>
    <r>
      <rPr>
        <sz val="11"/>
        <color rgb="FF000000"/>
        <rFont val="Calibri"/>
        <family val="2"/>
      </rPr>
      <t xml:space="preserve"> : Ne renseignez pas cette colonne si vous avez sélectionné "aide-école" en colonne D.</t>
    </r>
  </si>
  <si>
    <t>Pour 2 élèves en aide mutualisée accompagnés aux mêmes horaires, renseigner leurs 2 noms en même temps en D6 et/ou D7, D8</t>
  </si>
  <si>
    <t>Aide-établissement</t>
  </si>
  <si>
    <t>Description de l’emploi du temps de AESH dans l’établissement</t>
  </si>
  <si>
    <t xml:space="preserve">Nom de l'établissement et adresse : </t>
  </si>
  <si>
    <t>Temps de scolarisation</t>
  </si>
  <si>
    <t>0221128G</t>
  </si>
  <si>
    <t>GGP SUD</t>
  </si>
  <si>
    <t>LA HARMOYE</t>
  </si>
  <si>
    <t>St Gildas</t>
  </si>
  <si>
    <t xml:space="preserve">le bourg </t>
  </si>
  <si>
    <t>0221129H</t>
  </si>
  <si>
    <t xml:space="preserve">HENANBIHEN </t>
  </si>
  <si>
    <t>Saint Joseph</t>
  </si>
  <si>
    <t xml:space="preserve">square Henri Avril </t>
  </si>
  <si>
    <t>0221131K</t>
  </si>
  <si>
    <t xml:space="preserve">HENON </t>
  </si>
  <si>
    <t>Sacré Cœur</t>
  </si>
  <si>
    <t xml:space="preserve">6 rue belle issue </t>
  </si>
  <si>
    <t>0221133M</t>
  </si>
  <si>
    <t>L'HERMITAGE LORGE</t>
  </si>
  <si>
    <t>St Joseph</t>
  </si>
  <si>
    <t xml:space="preserve">la barriere blanche </t>
  </si>
  <si>
    <t>0221135P</t>
  </si>
  <si>
    <t>ST BRIEUC EST</t>
  </si>
  <si>
    <t xml:space="preserve">HILLION </t>
  </si>
  <si>
    <t>10 rue Ollivier Provost</t>
  </si>
  <si>
    <t>0221136R</t>
  </si>
  <si>
    <t>St René</t>
  </si>
  <si>
    <t>2 rue de Bechas</t>
  </si>
  <si>
    <t>0221139U</t>
  </si>
  <si>
    <t>KERMARIA-SULARD</t>
  </si>
  <si>
    <t xml:space="preserve">Notre Dame </t>
  </si>
  <si>
    <t xml:space="preserve">rue de la croix blanche </t>
  </si>
  <si>
    <t>0221140V</t>
  </si>
  <si>
    <t>23 rue Mme rouxel bertin</t>
  </si>
  <si>
    <t>0221144Z</t>
  </si>
  <si>
    <t>LA LANDEC</t>
  </si>
  <si>
    <t>Ste Agnès</t>
  </si>
  <si>
    <t>le bourg</t>
  </si>
  <si>
    <t>0221145A</t>
  </si>
  <si>
    <t xml:space="preserve">LANDEHEN </t>
  </si>
  <si>
    <t>2 rue des roseaux</t>
  </si>
  <si>
    <t>0221146B</t>
  </si>
  <si>
    <t xml:space="preserve">LANFAINS </t>
  </si>
  <si>
    <t>Notre Dame</t>
  </si>
  <si>
    <t xml:space="preserve">2 rue de la porte fraboulet </t>
  </si>
  <si>
    <t>0221149E</t>
  </si>
  <si>
    <t xml:space="preserve">LANGOAT </t>
  </si>
  <si>
    <t>Ste Pompée</t>
  </si>
  <si>
    <t>rue des écoles</t>
  </si>
  <si>
    <t>0221150F</t>
  </si>
  <si>
    <t xml:space="preserve">LE MENE – LANGOURLA </t>
  </si>
  <si>
    <t>0221151G</t>
  </si>
  <si>
    <t xml:space="preserve">LANGUENAN </t>
  </si>
  <si>
    <t>Ste Anne</t>
  </si>
  <si>
    <t xml:space="preserve">Bourg </t>
  </si>
  <si>
    <t>0221152H</t>
  </si>
  <si>
    <t xml:space="preserve">LANGUEUX </t>
  </si>
  <si>
    <t>19 rue St Hilan</t>
  </si>
  <si>
    <t>0221156M</t>
  </si>
  <si>
    <t xml:space="preserve">LANNION </t>
  </si>
  <si>
    <t>J. d'Arc.</t>
  </si>
  <si>
    <t xml:space="preserve">6 rue de la bienfaisance </t>
  </si>
  <si>
    <t>0221157N</t>
  </si>
  <si>
    <t xml:space="preserve"> place ernest Renan  </t>
  </si>
  <si>
    <t>0221160S</t>
  </si>
  <si>
    <t xml:space="preserve">LANVOLLON  </t>
  </si>
  <si>
    <t>9 rue Ste Anne</t>
  </si>
  <si>
    <t>0221165X</t>
  </si>
  <si>
    <t>LE LOSCOUET</t>
  </si>
  <si>
    <t>St Lunaire</t>
  </si>
  <si>
    <t xml:space="preserve">5 le bourg </t>
  </si>
  <si>
    <t>0221166Y</t>
  </si>
  <si>
    <t xml:space="preserve">LOUDEAC </t>
  </si>
  <si>
    <t>19 rue de la cheze</t>
  </si>
  <si>
    <t>0221168A</t>
  </si>
  <si>
    <t>MAEL-CARHAIX</t>
  </si>
  <si>
    <t xml:space="preserve">route du foyer logement  </t>
  </si>
  <si>
    <t>0221169B</t>
  </si>
  <si>
    <t>LA MALHOURE</t>
  </si>
  <si>
    <t>St Charles</t>
  </si>
  <si>
    <t>bourg</t>
  </si>
  <si>
    <t>0221170C</t>
  </si>
  <si>
    <t xml:space="preserve">MAROUE </t>
  </si>
  <si>
    <t xml:space="preserve">Ste Anne </t>
  </si>
  <si>
    <t xml:space="preserve">8 rue de bourgneuf </t>
  </si>
  <si>
    <t>0221171D</t>
  </si>
  <si>
    <t xml:space="preserve">MATIGNON </t>
  </si>
  <si>
    <t>41 rue Saint Germain</t>
  </si>
  <si>
    <t>0221172E</t>
  </si>
  <si>
    <t xml:space="preserve">MEGRIT </t>
  </si>
  <si>
    <t>5 rue de l'abbé Rabec</t>
  </si>
  <si>
    <t>0221173F</t>
  </si>
  <si>
    <t xml:space="preserve">MERDRIGNAC </t>
  </si>
  <si>
    <t>1 chemin Planchette</t>
  </si>
  <si>
    <t>0221175H</t>
  </si>
  <si>
    <t xml:space="preserve">La providence </t>
  </si>
  <si>
    <t>4 rue de la poterie</t>
  </si>
  <si>
    <t>0221176J</t>
  </si>
  <si>
    <t>Ntre Dame de Lourdes</t>
  </si>
  <si>
    <t xml:space="preserve">1 place de l'église </t>
  </si>
  <si>
    <t>0221177K</t>
  </si>
  <si>
    <t xml:space="preserve">MUR DE BRETAGNE </t>
  </si>
  <si>
    <t>1 rue du lac</t>
  </si>
  <si>
    <t>0221178L</t>
  </si>
  <si>
    <t>N.D. DU GUILDO</t>
  </si>
  <si>
    <t xml:space="preserve">rue St Eniguet </t>
  </si>
  <si>
    <t>0221185U</t>
  </si>
  <si>
    <t>GGP NORD</t>
  </si>
  <si>
    <t>Notre Dame de Lorette</t>
  </si>
  <si>
    <t xml:space="preserve">4 rue de Lorette </t>
  </si>
  <si>
    <t>0221186V</t>
  </si>
  <si>
    <t xml:space="preserve">PENGUILLY </t>
  </si>
  <si>
    <t>Ecole cathol</t>
  </si>
  <si>
    <t>3 rue de l'église</t>
  </si>
  <si>
    <t>0221187W</t>
  </si>
  <si>
    <t xml:space="preserve">PENVENAN  </t>
  </si>
  <si>
    <t xml:space="preserve">11 place de l'église </t>
  </si>
  <si>
    <t>0221189Y</t>
  </si>
  <si>
    <t>PERROS-GUIREC</t>
  </si>
  <si>
    <t xml:space="preserve">St Yves </t>
  </si>
  <si>
    <t xml:space="preserve">13 rue sergent l'heveder </t>
  </si>
  <si>
    <t>0221190Z</t>
  </si>
  <si>
    <t xml:space="preserve">PLAINE-HAUTE </t>
  </si>
  <si>
    <t xml:space="preserve">6 impasse porte carfot </t>
  </si>
  <si>
    <t>0221191A</t>
  </si>
  <si>
    <t xml:space="preserve">PLAINTEL </t>
  </si>
  <si>
    <t xml:space="preserve">99 rue des granitiers </t>
  </si>
  <si>
    <t>0221196F</t>
  </si>
  <si>
    <t xml:space="preserve">PLANGUENOUAL </t>
  </si>
  <si>
    <t>18 rue de la mer</t>
  </si>
  <si>
    <t>0221198H</t>
  </si>
  <si>
    <t>Jeanne d'Arc</t>
  </si>
  <si>
    <t>15 rue de St malo</t>
  </si>
  <si>
    <t>0221201L</t>
  </si>
  <si>
    <t xml:space="preserve">PLEDRAN </t>
  </si>
  <si>
    <t>St Maurice</t>
  </si>
  <si>
    <t>15 rue des écoles</t>
  </si>
  <si>
    <t>0221204P</t>
  </si>
  <si>
    <t xml:space="preserve">PLELAN-LE-PETIT </t>
  </si>
  <si>
    <t>St Pierre</t>
  </si>
  <si>
    <t>5 rue de la Communauté</t>
  </si>
  <si>
    <t>0221205R</t>
  </si>
  <si>
    <t xml:space="preserve">PLELO </t>
  </si>
  <si>
    <t xml:space="preserve">4 rue des écoles </t>
  </si>
  <si>
    <t>0221207T</t>
  </si>
  <si>
    <t xml:space="preserve">PLEMET </t>
  </si>
  <si>
    <t xml:space="preserve">4 rue des étangs </t>
  </si>
  <si>
    <t>0221208U</t>
  </si>
  <si>
    <t xml:space="preserve">7 rue de Moncontour </t>
  </si>
  <si>
    <t>0221209V</t>
  </si>
  <si>
    <t xml:space="preserve">PLENEE-JUGON </t>
  </si>
  <si>
    <t>20 rue du Gal De Gaulle</t>
  </si>
  <si>
    <t>0221210W</t>
  </si>
  <si>
    <t xml:space="preserve">PLENEUF </t>
  </si>
  <si>
    <t>St Sébastien</t>
  </si>
  <si>
    <t xml:space="preserve">  4 rue St Alban </t>
  </si>
  <si>
    <t>0221217D</t>
  </si>
  <si>
    <t>ST BRIEUC OUEST</t>
  </si>
  <si>
    <t>Jean Leuduger</t>
  </si>
  <si>
    <t xml:space="preserve">22 rue de l'église </t>
  </si>
  <si>
    <t>0221218E</t>
  </si>
  <si>
    <t xml:space="preserve">PLESIDY </t>
  </si>
  <si>
    <t>6 rue st joseph</t>
  </si>
  <si>
    <t>0221219F</t>
  </si>
  <si>
    <t xml:space="preserve">PLESLIN-TRIGAVOU </t>
  </si>
  <si>
    <t>Le pigeon blanc</t>
  </si>
  <si>
    <t>0221220G</t>
  </si>
  <si>
    <t xml:space="preserve">LE MENE – PLESSALA  </t>
  </si>
  <si>
    <t xml:space="preserve">17 rue du Dr Bellamy </t>
  </si>
  <si>
    <t>0221221H</t>
  </si>
  <si>
    <t xml:space="preserve">PLESTAN </t>
  </si>
  <si>
    <t>Ste Marie</t>
  </si>
  <si>
    <t xml:space="preserve">7 rue du cmdt corsaire </t>
  </si>
  <si>
    <t>0221222J</t>
  </si>
  <si>
    <t xml:space="preserve">PLESTIN les Grèves </t>
  </si>
  <si>
    <t>2 rue de l'hospice</t>
  </si>
  <si>
    <t>0221224L</t>
  </si>
  <si>
    <t xml:space="preserve">PLEUBIAN </t>
  </si>
  <si>
    <t>St Georges</t>
  </si>
  <si>
    <t xml:space="preserve">8 rue de Pleumeur Gautier </t>
  </si>
  <si>
    <t>0221227P</t>
  </si>
  <si>
    <t xml:space="preserve">PLEUMEUR-GAUTIER </t>
  </si>
  <si>
    <t>Ste Famille</t>
  </si>
  <si>
    <t xml:space="preserve">17 rue de Tréguier </t>
  </si>
  <si>
    <t>0221228R</t>
  </si>
  <si>
    <t xml:space="preserve">PLEUDIHEN </t>
  </si>
  <si>
    <t xml:space="preserve">3 rue des freres Lamennais </t>
  </si>
  <si>
    <t>0221230T</t>
  </si>
  <si>
    <t xml:space="preserve">PLEUMEUR BODOU </t>
  </si>
  <si>
    <t xml:space="preserve">10 rue ar gouent </t>
  </si>
  <si>
    <t>0221234X</t>
  </si>
  <si>
    <t xml:space="preserve">PLOEUC-SUR-LIE  </t>
  </si>
  <si>
    <t>7 rue frères Radenac</t>
  </si>
  <si>
    <t>0221237A</t>
  </si>
  <si>
    <t xml:space="preserve">PLOUAGAT </t>
  </si>
  <si>
    <t>Ste Thérèse</t>
  </si>
  <si>
    <t xml:space="preserve">11 côte aux goupils </t>
  </si>
  <si>
    <t>0221238B</t>
  </si>
  <si>
    <t xml:space="preserve">PLOUARET </t>
  </si>
  <si>
    <t>Louis</t>
  </si>
  <si>
    <t xml:space="preserve">rue du Gal De Gaulle </t>
  </si>
  <si>
    <t>0221239C</t>
  </si>
  <si>
    <t>14 rue du Neal</t>
  </si>
  <si>
    <t>0221240D</t>
  </si>
  <si>
    <t xml:space="preserve">PLOUBALAY </t>
  </si>
  <si>
    <t>route de Dinan</t>
  </si>
  <si>
    <t>0221242F</t>
  </si>
  <si>
    <t xml:space="preserve">PLOUBAZLANEC  </t>
  </si>
  <si>
    <t>10 rue Francis le Jeune</t>
  </si>
  <si>
    <t>0221246K</t>
  </si>
  <si>
    <t>PLOUER/RANCE</t>
  </si>
  <si>
    <t xml:space="preserve">les landes </t>
  </si>
  <si>
    <t>0221249N</t>
  </si>
  <si>
    <t xml:space="preserve">PLOUFRAGAN </t>
  </si>
  <si>
    <t xml:space="preserve">2 rue de la fontaine Morin </t>
  </si>
  <si>
    <t>0221250P</t>
  </si>
  <si>
    <t xml:space="preserve">PLOUGONVER </t>
  </si>
  <si>
    <t>26 rue des écoles</t>
  </si>
  <si>
    <t>0221253T</t>
  </si>
  <si>
    <t xml:space="preserve">PLOUGUENAST  </t>
  </si>
  <si>
    <t xml:space="preserve">11 bis rue des écoles  </t>
  </si>
  <si>
    <t>0221257X</t>
  </si>
  <si>
    <t xml:space="preserve">PLOUHA  </t>
  </si>
  <si>
    <t>St Yves</t>
  </si>
  <si>
    <t>18 rue Clémenceau</t>
  </si>
  <si>
    <t>0221259Z</t>
  </si>
  <si>
    <t xml:space="preserve">PLOUMILLIAU </t>
  </si>
  <si>
    <t xml:space="preserve"> Notre Dame </t>
  </si>
  <si>
    <t>17 rue villiers de l'isle adam</t>
  </si>
  <si>
    <t>0221262C</t>
  </si>
  <si>
    <t xml:space="preserve">PLOURHAN </t>
  </si>
  <si>
    <t xml:space="preserve">4 rue de la Fontaine </t>
  </si>
  <si>
    <t>0221263D</t>
  </si>
  <si>
    <t xml:space="preserve">PLOUVARA </t>
  </si>
  <si>
    <t xml:space="preserve">St  Yves </t>
  </si>
  <si>
    <t xml:space="preserve"> 7 rue st yves </t>
  </si>
  <si>
    <t>0221265F</t>
  </si>
  <si>
    <t xml:space="preserve">PLUDUNO </t>
  </si>
  <si>
    <t>Ste Jeanne d'Arc</t>
  </si>
  <si>
    <t xml:space="preserve">3 rue Guebriant </t>
  </si>
  <si>
    <t>0221267H</t>
  </si>
  <si>
    <t xml:space="preserve">PLUMAUGAT </t>
  </si>
  <si>
    <t xml:space="preserve">4 rue de tremorel </t>
  </si>
  <si>
    <t>0221269K</t>
  </si>
  <si>
    <t xml:space="preserve">PLUMIEUX </t>
  </si>
  <si>
    <t xml:space="preserve">11 bis rue des écoles </t>
  </si>
  <si>
    <t>0221273P</t>
  </si>
  <si>
    <t>rue notre dame</t>
  </si>
  <si>
    <t>0221275S</t>
  </si>
  <si>
    <t>2 Hent Armor</t>
  </si>
  <si>
    <t>0221276T</t>
  </si>
  <si>
    <t xml:space="preserve">PONTRIEUX  </t>
  </si>
  <si>
    <t>1, rue du Guelzic</t>
  </si>
  <si>
    <t>0221280X</t>
  </si>
  <si>
    <t xml:space="preserve">3 place de l'église </t>
  </si>
  <si>
    <t>0221285C</t>
  </si>
  <si>
    <t xml:space="preserve">QUESSOY </t>
  </si>
  <si>
    <t>23 rue de la corderie</t>
  </si>
  <si>
    <t>0221286D</t>
  </si>
  <si>
    <t>LE QUILLIO</t>
  </si>
  <si>
    <t>Nootre Dame</t>
  </si>
  <si>
    <t xml:space="preserve">Le bourg  </t>
  </si>
  <si>
    <t>0221288F</t>
  </si>
  <si>
    <t xml:space="preserve">QUINTIN </t>
  </si>
  <si>
    <t>1 rue du Bourg Jugne</t>
  </si>
  <si>
    <t>0221290H</t>
  </si>
  <si>
    <t>Ste Catherine</t>
  </si>
  <si>
    <t xml:space="preserve">1 bis du bois Renard </t>
  </si>
  <si>
    <t>0221291J</t>
  </si>
  <si>
    <t xml:space="preserve">ROSPEZ </t>
  </si>
  <si>
    <t>1 rue de Quemperven</t>
  </si>
  <si>
    <t>0221292K</t>
  </si>
  <si>
    <t xml:space="preserve">ROSTRENEN </t>
  </si>
  <si>
    <t xml:space="preserve">1 rue de Metz </t>
  </si>
  <si>
    <t>0221295N</t>
  </si>
  <si>
    <t>0221296P</t>
  </si>
  <si>
    <t xml:space="preserve">St Guillaume </t>
  </si>
  <si>
    <t xml:space="preserve">27 rue de l'église  </t>
  </si>
  <si>
    <t>0221297R</t>
  </si>
  <si>
    <t xml:space="preserve">3 rue Jeanne d'Arc </t>
  </si>
  <si>
    <t>0221297W</t>
  </si>
  <si>
    <t xml:space="preserve">PORDIC </t>
  </si>
  <si>
    <t xml:space="preserve">7 rue des écoles </t>
  </si>
  <si>
    <t>0221298S</t>
  </si>
  <si>
    <t xml:space="preserve">7 rue Ste Anne </t>
  </si>
  <si>
    <t>0221300U</t>
  </si>
  <si>
    <t>Ste Thér.</t>
  </si>
  <si>
    <t>3 rue Joliot Curie</t>
  </si>
  <si>
    <t>0221301V</t>
  </si>
  <si>
    <t xml:space="preserve">2 rue des lycéens martyrs </t>
  </si>
  <si>
    <t>0221303X</t>
  </si>
  <si>
    <t>Ste Bernadette</t>
  </si>
  <si>
    <t>2 rue Albert Thomas</t>
  </si>
  <si>
    <t>0221304Y</t>
  </si>
  <si>
    <t>11 rue Touraine Ville hélio</t>
  </si>
  <si>
    <t>0221307B</t>
  </si>
  <si>
    <t>St Brieuc</t>
  </si>
  <si>
    <t>4 rue du parc</t>
  </si>
  <si>
    <t>0221308C</t>
  </si>
  <si>
    <t xml:space="preserve">4 rue du Goelo les villages </t>
  </si>
  <si>
    <t>0221309D</t>
  </si>
  <si>
    <t xml:space="preserve">5 rue du 3 aout 1944 </t>
  </si>
  <si>
    <t>0221314J</t>
  </si>
  <si>
    <t>Ntre Dame des chps</t>
  </si>
  <si>
    <t>0221315K</t>
  </si>
  <si>
    <t xml:space="preserve">8 rue des Chatelets </t>
  </si>
  <si>
    <t>0221318N</t>
  </si>
  <si>
    <t xml:space="preserve">St Gilles de bois </t>
  </si>
  <si>
    <t>0221319P</t>
  </si>
  <si>
    <t>45 rue des manoirs</t>
  </si>
  <si>
    <t>0221321S</t>
  </si>
  <si>
    <t>0221322T</t>
  </si>
  <si>
    <t>JUGON</t>
  </si>
  <si>
    <t>2 rue de la forêt</t>
  </si>
  <si>
    <t>0221327Y</t>
  </si>
  <si>
    <t>29 rue du centre</t>
  </si>
  <si>
    <t>0221328Z</t>
  </si>
  <si>
    <t xml:space="preserve">5 rue des écoles </t>
  </si>
  <si>
    <t>0221330B</t>
  </si>
  <si>
    <t xml:space="preserve">1 rue de Rostrenen </t>
  </si>
  <si>
    <t>0221332D</t>
  </si>
  <si>
    <t>St Michel</t>
  </si>
  <si>
    <t xml:space="preserve">30 rue 19 mars 1962 </t>
  </si>
  <si>
    <t>0221333E</t>
  </si>
  <si>
    <t>Ntre Dame Ronce</t>
  </si>
  <si>
    <t xml:space="preserve">7 rue Jeanne d'Arc </t>
  </si>
  <si>
    <t>0221336h</t>
  </si>
  <si>
    <t>Ste Anne
Le Bourg 22460</t>
  </si>
  <si>
    <t>0221337J</t>
  </si>
  <si>
    <t>0221338K</t>
  </si>
  <si>
    <t>0221342P</t>
  </si>
  <si>
    <t xml:space="preserve">SQUIFFIEC </t>
  </si>
  <si>
    <t xml:space="preserve">21 rue de l'Argoat </t>
  </si>
  <si>
    <t>0221350Y</t>
  </si>
  <si>
    <t xml:space="preserve">TREGOMEUR </t>
  </si>
  <si>
    <t xml:space="preserve">2 rue du Goelo </t>
  </si>
  <si>
    <t>0221351Z</t>
  </si>
  <si>
    <t xml:space="preserve">TREGUEUX  </t>
  </si>
  <si>
    <t>Chanteclair</t>
  </si>
  <si>
    <t>8 rue Pasteur</t>
  </si>
  <si>
    <t>0221355D</t>
  </si>
  <si>
    <t xml:space="preserve">TREGUIER </t>
  </si>
  <si>
    <t>5 rue de la Chantrerie</t>
  </si>
  <si>
    <t>0221356E</t>
  </si>
  <si>
    <t xml:space="preserve">TREMOREL </t>
  </si>
  <si>
    <t xml:space="preserve">1 rue Nouvelle </t>
  </si>
  <si>
    <t>0221357F</t>
  </si>
  <si>
    <t xml:space="preserve">TREVE  </t>
  </si>
  <si>
    <t>1 rue de Kergohy</t>
  </si>
  <si>
    <t>0221358G</t>
  </si>
  <si>
    <t xml:space="preserve">TREVENEUC </t>
  </si>
  <si>
    <t>St Jean</t>
  </si>
  <si>
    <t>4 rue de Perhemeno</t>
  </si>
  <si>
    <t>0221359H</t>
  </si>
  <si>
    <t>TREVOU TREGUIGNEC</t>
  </si>
  <si>
    <t>8 rue des écoles</t>
  </si>
  <si>
    <t>0221360J</t>
  </si>
  <si>
    <t xml:space="preserve">UZEL  </t>
  </si>
  <si>
    <t xml:space="preserve">6 rue du parc Mail </t>
  </si>
  <si>
    <t>0221365P</t>
  </si>
  <si>
    <t xml:space="preserve">YFFINIAC </t>
  </si>
  <si>
    <t>St Aubin</t>
  </si>
  <si>
    <t>5 rue Georges Pompidou</t>
  </si>
  <si>
    <t>0221367S</t>
  </si>
  <si>
    <t xml:space="preserve">ANDEL </t>
  </si>
  <si>
    <t xml:space="preserve"> Ste Anne</t>
  </si>
  <si>
    <t xml:space="preserve">4 rue du vieux moulin </t>
  </si>
  <si>
    <t>0221368T</t>
  </si>
  <si>
    <t xml:space="preserve">BEGARD  </t>
  </si>
  <si>
    <t xml:space="preserve"> Anne Leroy</t>
  </si>
  <si>
    <t xml:space="preserve">1 rue de l'hotel de ville </t>
  </si>
  <si>
    <t>0221371W</t>
  </si>
  <si>
    <t xml:space="preserve">BINIC </t>
  </si>
  <si>
    <t xml:space="preserve"> Ntre dame des Noes</t>
  </si>
  <si>
    <t xml:space="preserve">3 bis rue Poincaré </t>
  </si>
  <si>
    <t>0221373Y</t>
  </si>
  <si>
    <t xml:space="preserve">BOURBRIAC </t>
  </si>
  <si>
    <t xml:space="preserve"> St Briac</t>
  </si>
  <si>
    <t xml:space="preserve">17 rue de koat liou </t>
  </si>
  <si>
    <t>0221374Z</t>
  </si>
  <si>
    <t xml:space="preserve">BREHAND </t>
  </si>
  <si>
    <t xml:space="preserve"> St Yves</t>
  </si>
  <si>
    <t>rue St Yves22390</t>
  </si>
  <si>
    <t>0221377C</t>
  </si>
  <si>
    <t xml:space="preserve">BROONS </t>
  </si>
  <si>
    <t xml:space="preserve">1 bis rue de la madeleine </t>
  </si>
  <si>
    <t>0221387N</t>
  </si>
  <si>
    <t>St Louis de Montfort</t>
  </si>
  <si>
    <t xml:space="preserve">12 rue josselin  </t>
  </si>
  <si>
    <t>0221388P</t>
  </si>
  <si>
    <t xml:space="preserve">COETMIEUX </t>
  </si>
  <si>
    <t xml:space="preserve">5 rue beau soleil </t>
  </si>
  <si>
    <t>0221389R</t>
  </si>
  <si>
    <t xml:space="preserve">CORLAY </t>
  </si>
  <si>
    <t xml:space="preserve">15 place du marché </t>
  </si>
  <si>
    <t>0221392U</t>
  </si>
  <si>
    <t xml:space="preserve">CREHEN </t>
  </si>
  <si>
    <t>Immaculée conception</t>
  </si>
  <si>
    <t xml:space="preserve">8 rue de la fontaine </t>
  </si>
  <si>
    <t>0221393V</t>
  </si>
  <si>
    <t xml:space="preserve">DINAN </t>
  </si>
  <si>
    <t>Sainte Croix</t>
  </si>
  <si>
    <t xml:space="preserve">rue des vergers </t>
  </si>
  <si>
    <t>0221395X</t>
  </si>
  <si>
    <t>Duguesclin</t>
  </si>
  <si>
    <t xml:space="preserve">1 rue de la Nourais </t>
  </si>
  <si>
    <t>0221397Z</t>
  </si>
  <si>
    <t>DUAULT</t>
  </si>
  <si>
    <t xml:space="preserve">bourg </t>
  </si>
  <si>
    <t>0221398A</t>
  </si>
  <si>
    <t xml:space="preserve">EREAC </t>
  </si>
  <si>
    <t xml:space="preserve">route de Langourla </t>
  </si>
  <si>
    <t>0221400C</t>
  </si>
  <si>
    <t xml:space="preserve">ERQUY </t>
  </si>
  <si>
    <t>7 rue st pierre</t>
  </si>
  <si>
    <t>0221402E</t>
  </si>
  <si>
    <t xml:space="preserve">ETABLES-S-MER </t>
  </si>
  <si>
    <t>5 rue du 8 mai 1945</t>
  </si>
  <si>
    <t>0221404G</t>
  </si>
  <si>
    <t xml:space="preserve">EVRAN </t>
  </si>
  <si>
    <t xml:space="preserve">6 rue Jean de Beaumanoir </t>
  </si>
  <si>
    <t>0221407K</t>
  </si>
  <si>
    <t xml:space="preserve">GAUSSON </t>
  </si>
  <si>
    <t>Marseille</t>
  </si>
  <si>
    <t>0221408L</t>
  </si>
  <si>
    <t xml:space="preserve">GLOMEL </t>
  </si>
  <si>
    <t>0221409M</t>
  </si>
  <si>
    <t xml:space="preserve">GOUAREC </t>
  </si>
  <si>
    <t>6 rue st gilles</t>
  </si>
  <si>
    <t>0221411P</t>
  </si>
  <si>
    <t>Notre Dame de l'isle</t>
  </si>
  <si>
    <t>route de Montjoie</t>
  </si>
  <si>
    <t>0221412R</t>
  </si>
  <si>
    <t xml:space="preserve">GRACE-UZEL </t>
  </si>
  <si>
    <t>0221413S</t>
  </si>
  <si>
    <t xml:space="preserve">GUINGAMP  </t>
  </si>
  <si>
    <t>St Léonard</t>
  </si>
  <si>
    <t>0221415U</t>
  </si>
  <si>
    <t xml:space="preserve">GUITTE </t>
  </si>
  <si>
    <t xml:space="preserve">6 rue du calvaire </t>
  </si>
  <si>
    <t>0221563E</t>
  </si>
  <si>
    <t xml:space="preserve">PAIMPOL  </t>
  </si>
  <si>
    <t>Ste Elisabeth</t>
  </si>
  <si>
    <t>4 rue Henri Dunant</t>
  </si>
  <si>
    <t>0221856Y</t>
  </si>
  <si>
    <t xml:space="preserve">PLANCOET </t>
  </si>
  <si>
    <t>St Sauveur Nazareth</t>
  </si>
  <si>
    <t xml:space="preserve">rue Mp Salonne </t>
  </si>
  <si>
    <t>0221857Z</t>
  </si>
  <si>
    <t>N.Dame</t>
  </si>
  <si>
    <t xml:space="preserve">Place Marie Balavenne  </t>
  </si>
  <si>
    <t>0221858A</t>
  </si>
  <si>
    <t xml:space="preserve">16 reie St Benoit </t>
  </si>
  <si>
    <t>st aaron - Ste Anne</t>
  </si>
  <si>
    <t>rue notre dame  beauregard</t>
  </si>
  <si>
    <t xml:space="preserve">SAINT-ALBAN </t>
  </si>
  <si>
    <t xml:space="preserve">SAINT-BARNABE  </t>
  </si>
  <si>
    <t xml:space="preserve">SAINT-BRANDAN  </t>
  </si>
  <si>
    <t xml:space="preserve">SAINT-DENOUAL </t>
  </si>
  <si>
    <t xml:space="preserve">SAINT-GILLES LES BOIS  </t>
  </si>
  <si>
    <t xml:space="preserve">SAINT-GOUENO </t>
  </si>
  <si>
    <t xml:space="preserve">SAINT-HELEN </t>
  </si>
  <si>
    <t xml:space="preserve">SAINT-JULIEN </t>
  </si>
  <si>
    <t>SAINT-MARTIN DES PRES</t>
  </si>
  <si>
    <t xml:space="preserve">SAINT-NICOLAS DU PELEM </t>
  </si>
  <si>
    <t xml:space="preserve">SAINT-POTAN </t>
  </si>
  <si>
    <t xml:space="preserve">SAINT-QUAY-PORT </t>
  </si>
  <si>
    <t>SAINT-THELO</t>
  </si>
  <si>
    <t xml:space="preserve">SAINT-TRIMOEL </t>
  </si>
  <si>
    <t xml:space="preserve">SAINT-VRAN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</si>
</sst>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[hh]:mm"/>
  </numFmts>
  <fonts count="21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Arial"/>
      <family val="2"/>
    </font>
    <font>
      <b/>
      <sz val="11"/>
      <color rgb="FF800000"/>
      <name val="Calibri"/>
      <family val="2"/>
    </font>
    <font>
      <sz val="11"/>
      <color rgb="FF8000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10"/>
      <name val="Calibri"/>
      <family val="2"/>
    </font>
    <font>
      <sz val="11"/>
      <name val="Arial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0"/>
      <name val="Arial"/>
      <family val="2"/>
    </font>
    <font>
      <b/>
      <sz val="11"/>
      <color rgb="FFFF0000"/>
      <name val="Calibri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CCFFFF"/>
        <bgColor rgb="FFCCFFCC"/>
      </patternFill>
    </fill>
    <fill>
      <patternFill patternType="solid">
        <fgColor rgb="FFFF3300"/>
        <bgColor rgb="FFFF0000"/>
      </patternFill>
    </fill>
    <fill>
      <patternFill patternType="solid">
        <fgColor rgb="FFFFFFFF"/>
        <bgColor rgb="FFFFFFCC"/>
      </patternFill>
    </fill>
    <fill>
      <patternFill patternType="solid">
        <fgColor rgb="FFEEEEEE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DDDDDD"/>
        <bgColor rgb="FFCCCCCC"/>
      </patternFill>
    </fill>
    <fill>
      <patternFill patternType="solid">
        <fgColor rgb="FF333333"/>
        <bgColor rgb="FF333300"/>
      </patternFill>
    </fill>
    <fill>
      <patternFill patternType="solid">
        <fgColor rgb="FF808080"/>
        <bgColor rgb="FF999999"/>
      </patternFill>
    </fill>
    <fill>
      <patternFill patternType="solid">
        <fgColor rgb="FF000000"/>
        <bgColor rgb="FF003300"/>
      </patternFill>
    </fill>
    <fill>
      <patternFill patternType="solid">
        <fgColor rgb="FF666666"/>
        <bgColor rgb="FF808080"/>
      </patternFill>
    </fill>
    <fill>
      <patternFill patternType="solid">
        <fgColor rgb="FF999999"/>
        <bgColor rgb="FF808080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rgb="FF008080"/>
      </patternFill>
    </fill>
    <fill>
      <patternFill patternType="solid">
        <fgColor rgb="FFFFCCFF"/>
        <bgColor rgb="FFCC99FF"/>
      </patternFill>
    </fill>
    <fill>
      <patternFill patternType="solid">
        <fgColor rgb="FFCCCCFF"/>
        <bgColor rgb="FFCC99FF"/>
      </patternFill>
    </fill>
    <fill>
      <patternFill patternType="solid">
        <fgColor rgb="FFCCFF99"/>
        <bgColor rgb="FF808000"/>
      </patternFill>
    </fill>
    <fill>
      <patternFill patternType="solid">
        <fgColor rgb="FF66FF99"/>
        <bgColor rgb="FFFF00FF"/>
      </patternFill>
    </fill>
    <fill>
      <patternFill patternType="solid">
        <fgColor rgb="FFCCCCFF"/>
        <bgColor rgb="FFDDDDDD"/>
      </patternFill>
    </fill>
    <fill>
      <patternFill patternType="solid">
        <fgColor rgb="FFFF9933"/>
        <bgColor rgb="FFFF0000"/>
      </patternFill>
    </fill>
    <fill>
      <patternFill patternType="solid">
        <fgColor rgb="FFFFFFCC"/>
        <bgColor rgb="FF808080"/>
      </patternFill>
    </fill>
  </fills>
  <borders count="17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4">
    <xf numFmtId="0" fontId="0" fillId="0" borderId="0"/>
    <xf numFmtId="0" fontId="13" fillId="3" borderId="0" applyBorder="0" applyProtection="0"/>
    <xf numFmtId="44" fontId="13" fillId="0" borderId="0" applyFont="0" applyFill="0" applyBorder="0" applyAlignment="0" applyProtection="0"/>
    <xf numFmtId="0" fontId="18" fillId="0" borderId="0"/>
  </cellStyleXfs>
  <cellXfs count="90">
    <xf numFmtId="0" fontId="0" fillId="0" borderId="0" xfId="0"/>
    <xf numFmtId="0" fontId="0" fillId="4" borderId="0" xfId="0" applyFill="1"/>
    <xf numFmtId="0" fontId="0" fillId="0" borderId="7" xfId="0" applyFont="1" applyBorder="1" applyAlignment="1" applyProtection="1">
      <alignment horizontal="right" vertical="center"/>
    </xf>
    <xf numFmtId="0" fontId="2" fillId="4" borderId="0" xfId="0" applyFont="1" applyFill="1" applyBorder="1" applyAlignment="1" applyProtection="1">
      <alignment horizontal="right" vertical="center"/>
    </xf>
    <xf numFmtId="0" fontId="4" fillId="4" borderId="0" xfId="0" applyFont="1" applyFill="1" applyBorder="1" applyAlignment="1" applyProtection="1">
      <alignment horizontal="center" vertical="center"/>
    </xf>
    <xf numFmtId="0" fontId="0" fillId="4" borderId="0" xfId="0" applyFont="1" applyFill="1" applyBorder="1" applyAlignment="1" applyProtection="1">
      <alignment horizontal="right" vertical="center"/>
    </xf>
    <xf numFmtId="0" fontId="2" fillId="4" borderId="9" xfId="0" applyFont="1" applyFill="1" applyBorder="1" applyAlignment="1" applyProtection="1">
      <alignment horizontal="right" vertical="center"/>
    </xf>
    <xf numFmtId="0" fontId="2" fillId="4" borderId="1" xfId="0" applyFont="1" applyFill="1" applyBorder="1" applyAlignment="1" applyProtection="1">
      <alignment horizontal="right" vertical="center"/>
    </xf>
    <xf numFmtId="0" fontId="6" fillId="4" borderId="1" xfId="0" applyFont="1" applyFill="1" applyBorder="1" applyAlignment="1" applyProtection="1">
      <alignment horizontal="center" vertical="center"/>
    </xf>
    <xf numFmtId="0" fontId="0" fillId="4" borderId="1" xfId="0" applyFont="1" applyFill="1" applyBorder="1" applyAlignment="1" applyProtection="1">
      <alignment horizontal="right" vertical="center"/>
    </xf>
    <xf numFmtId="0" fontId="1" fillId="2" borderId="1" xfId="1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13" fillId="0" borderId="11" xfId="1" applyFont="1" applyFill="1" applyBorder="1" applyProtection="1">
      <protection locked="0"/>
    </xf>
    <xf numFmtId="20" fontId="0" fillId="0" borderId="11" xfId="0" applyNumberFormat="1" applyBorder="1" applyAlignment="1" applyProtection="1">
      <alignment horizontal="center"/>
      <protection locked="0"/>
    </xf>
    <xf numFmtId="20" fontId="0" fillId="5" borderId="11" xfId="0" applyNumberFormat="1" applyFill="1" applyBorder="1"/>
    <xf numFmtId="164" fontId="5" fillId="5" borderId="11" xfId="0" applyNumberFormat="1" applyFont="1" applyFill="1" applyBorder="1"/>
    <xf numFmtId="164" fontId="0" fillId="0" borderId="11" xfId="0" applyNumberFormat="1" applyBorder="1"/>
    <xf numFmtId="0" fontId="1" fillId="2" borderId="1" xfId="1" applyFont="1" applyFill="1" applyBorder="1" applyAlignment="1" applyProtection="1">
      <alignment horizontal="center" vertical="center"/>
      <protection locked="0"/>
    </xf>
    <xf numFmtId="0" fontId="7" fillId="11" borderId="0" xfId="0" applyFont="1" applyFill="1" applyAlignment="1">
      <alignment horizontal="right" vertical="center"/>
    </xf>
    <xf numFmtId="164" fontId="7" fillId="12" borderId="11" xfId="0" applyNumberFormat="1" applyFont="1" applyFill="1" applyBorder="1"/>
    <xf numFmtId="164" fontId="8" fillId="12" borderId="11" xfId="0" applyNumberFormat="1" applyFont="1" applyFill="1" applyBorder="1"/>
    <xf numFmtId="0" fontId="0" fillId="13" borderId="0" xfId="0" applyFont="1" applyFill="1"/>
    <xf numFmtId="0" fontId="10" fillId="0" borderId="0" xfId="0" applyFont="1"/>
    <xf numFmtId="0" fontId="9" fillId="0" borderId="0" xfId="0" applyFont="1"/>
    <xf numFmtId="0" fontId="0" fillId="0" borderId="0" xfId="0" applyFont="1"/>
    <xf numFmtId="0" fontId="11" fillId="0" borderId="0" xfId="0" applyFont="1" applyAlignment="1">
      <alignment wrapText="1"/>
    </xf>
    <xf numFmtId="0" fontId="12" fillId="0" borderId="0" xfId="0" applyFont="1"/>
    <xf numFmtId="0" fontId="14" fillId="8" borderId="11" xfId="0" applyFont="1" applyFill="1" applyBorder="1" applyAlignment="1">
      <alignment horizontal="center" vertical="center"/>
    </xf>
    <xf numFmtId="0" fontId="14" fillId="9" borderId="11" xfId="0" applyFont="1" applyFill="1" applyBorder="1" applyAlignment="1">
      <alignment horizontal="center" vertical="center" wrapText="1"/>
    </xf>
    <xf numFmtId="0" fontId="14" fillId="10" borderId="0" xfId="0" applyFont="1" applyFill="1" applyAlignment="1">
      <alignment horizontal="center"/>
    </xf>
    <xf numFmtId="0" fontId="15" fillId="10" borderId="0" xfId="1" applyFont="1" applyFill="1"/>
    <xf numFmtId="0" fontId="14" fillId="10" borderId="0" xfId="0" applyFont="1" applyFill="1"/>
    <xf numFmtId="0" fontId="0" fillId="14" borderId="11" xfId="0" applyFill="1" applyBorder="1" applyAlignment="1" applyProtection="1">
      <alignment horizontal="center"/>
      <protection locked="0"/>
    </xf>
    <xf numFmtId="0" fontId="1" fillId="15" borderId="1" xfId="1" applyFont="1" applyFill="1" applyBorder="1" applyAlignment="1" applyProtection="1">
      <alignment horizontal="center" vertical="center"/>
      <protection locked="0"/>
    </xf>
    <xf numFmtId="0" fontId="1" fillId="16" borderId="1" xfId="1" applyFont="1" applyFill="1" applyBorder="1" applyAlignment="1" applyProtection="1">
      <alignment horizontal="center" vertical="center"/>
      <protection locked="0"/>
    </xf>
    <xf numFmtId="0" fontId="6" fillId="15" borderId="10" xfId="0" applyFont="1" applyFill="1" applyBorder="1" applyAlignment="1" applyProtection="1">
      <alignment horizontal="center" vertical="center"/>
      <protection locked="0"/>
    </xf>
    <xf numFmtId="0" fontId="6" fillId="16" borderId="10" xfId="0" applyFont="1" applyFill="1" applyBorder="1" applyAlignment="1" applyProtection="1">
      <alignment horizontal="center" vertical="center"/>
      <protection locked="0"/>
    </xf>
    <xf numFmtId="0" fontId="1" fillId="17" borderId="1" xfId="1" applyFont="1" applyFill="1" applyBorder="1" applyAlignment="1" applyProtection="1">
      <alignment horizontal="center" vertical="center"/>
      <protection locked="0"/>
    </xf>
    <xf numFmtId="20" fontId="13" fillId="18" borderId="11" xfId="1" applyNumberFormat="1" applyFont="1" applyFill="1" applyBorder="1" applyAlignment="1">
      <alignment horizontal="center" vertical="center"/>
    </xf>
    <xf numFmtId="0" fontId="0" fillId="0" borderId="16" xfId="0" applyBorder="1" applyAlignment="1" applyProtection="1">
      <alignment horizontal="center"/>
      <protection locked="0"/>
    </xf>
    <xf numFmtId="0" fontId="19" fillId="0" borderId="16" xfId="3" applyFont="1" applyFill="1" applyBorder="1" applyAlignment="1">
      <alignment vertical="center"/>
    </xf>
    <xf numFmtId="0" fontId="20" fillId="0" borderId="16" xfId="3" applyFont="1" applyFill="1" applyBorder="1" applyAlignment="1">
      <alignment horizontal="center" vertical="center"/>
    </xf>
    <xf numFmtId="0" fontId="19" fillId="0" borderId="16" xfId="3" applyFont="1" applyFill="1" applyBorder="1" applyAlignment="1">
      <alignment vertical="center" wrapText="1"/>
    </xf>
    <xf numFmtId="0" fontId="19" fillId="0" borderId="16" xfId="0" applyFont="1" applyFill="1" applyBorder="1" applyAlignment="1">
      <alignment horizontal="left"/>
    </xf>
    <xf numFmtId="0" fontId="20" fillId="0" borderId="16" xfId="3" applyFont="1" applyFill="1" applyBorder="1" applyAlignment="1">
      <alignment horizontal="center"/>
    </xf>
    <xf numFmtId="0" fontId="19" fillId="0" borderId="16" xfId="3" applyFont="1" applyFill="1" applyBorder="1"/>
    <xf numFmtId="0" fontId="19" fillId="0" borderId="16" xfId="3" applyFont="1" applyFill="1" applyBorder="1" applyAlignment="1">
      <alignment wrapText="1"/>
    </xf>
    <xf numFmtId="0" fontId="19" fillId="0" borderId="16" xfId="3" applyFont="1" applyFill="1" applyBorder="1" applyAlignment="1">
      <alignment horizontal="left"/>
    </xf>
    <xf numFmtId="0" fontId="20" fillId="0" borderId="0" xfId="3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vertical="center"/>
    </xf>
    <xf numFmtId="0" fontId="19" fillId="0" borderId="0" xfId="3" applyFont="1" applyFill="1" applyBorder="1"/>
    <xf numFmtId="0" fontId="19" fillId="0" borderId="0" xfId="0" applyFont="1" applyFill="1" applyBorder="1" applyAlignment="1">
      <alignment vertical="center"/>
    </xf>
    <xf numFmtId="0" fontId="0" fillId="0" borderId="16" xfId="0" applyBorder="1"/>
    <xf numFmtId="0" fontId="10" fillId="0" borderId="16" xfId="0" applyFont="1" applyBorder="1"/>
    <xf numFmtId="0" fontId="12" fillId="0" borderId="16" xfId="0" applyFont="1" applyBorder="1"/>
    <xf numFmtId="0" fontId="9" fillId="0" borderId="16" xfId="0" applyFont="1" applyBorder="1"/>
    <xf numFmtId="0" fontId="19" fillId="0" borderId="0" xfId="3" applyFont="1" applyFill="1" applyBorder="1" applyAlignment="1">
      <alignment vertical="center" wrapText="1"/>
    </xf>
    <xf numFmtId="0" fontId="19" fillId="0" borderId="0" xfId="3" applyFont="1" applyFill="1" applyBorder="1" applyAlignment="1">
      <alignment wrapText="1"/>
    </xf>
    <xf numFmtId="0" fontId="19" fillId="0" borderId="0" xfId="3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/>
    </xf>
    <xf numFmtId="0" fontId="19" fillId="0" borderId="0" xfId="3" applyFont="1" applyFill="1" applyBorder="1" applyAlignment="1">
      <alignment horizontal="left"/>
    </xf>
    <xf numFmtId="0" fontId="0" fillId="0" borderId="11" xfId="1" applyFont="1" applyFill="1" applyBorder="1" applyProtection="1">
      <protection locked="0"/>
    </xf>
    <xf numFmtId="0" fontId="5" fillId="6" borderId="8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 wrapText="1"/>
      <protection locked="0"/>
    </xf>
    <xf numFmtId="0" fontId="4" fillId="6" borderId="7" xfId="0" applyFont="1" applyFill="1" applyBorder="1" applyAlignment="1" applyProtection="1">
      <alignment horizontal="center" vertical="center"/>
      <protection locked="0"/>
    </xf>
    <xf numFmtId="0" fontId="5" fillId="7" borderId="0" xfId="0" applyFont="1" applyFill="1" applyBorder="1" applyAlignment="1" applyProtection="1">
      <alignment horizontal="center" vertical="center" wrapText="1"/>
    </xf>
    <xf numFmtId="0" fontId="4" fillId="4" borderId="0" xfId="0" applyFont="1" applyFill="1" applyAlignment="1">
      <alignment horizontal="center"/>
    </xf>
    <xf numFmtId="0" fontId="14" fillId="8" borderId="11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 applyProtection="1">
      <alignment horizontal="left" vertical="center"/>
    </xf>
    <xf numFmtId="44" fontId="2" fillId="4" borderId="7" xfId="2" applyFont="1" applyFill="1" applyBorder="1" applyAlignment="1" applyProtection="1">
      <alignment horizontal="left" vertical="center"/>
    </xf>
    <xf numFmtId="0" fontId="16" fillId="4" borderId="6" xfId="0" applyFont="1" applyFill="1" applyBorder="1" applyAlignment="1" applyProtection="1">
      <alignment horizontal="center" vertical="center"/>
    </xf>
    <xf numFmtId="0" fontId="16" fillId="4" borderId="7" xfId="0" applyFont="1" applyFill="1" applyBorder="1" applyAlignment="1" applyProtection="1">
      <alignment horizontal="center" vertical="center"/>
    </xf>
    <xf numFmtId="0" fontId="16" fillId="4" borderId="8" xfId="0" applyFont="1" applyFill="1" applyBorder="1" applyAlignment="1" applyProtection="1">
      <alignment horizontal="center" vertical="center"/>
    </xf>
    <xf numFmtId="0" fontId="17" fillId="7" borderId="0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20" fontId="13" fillId="20" borderId="11" xfId="1" applyNumberFormat="1" applyFont="1" applyFill="1" applyBorder="1" applyAlignment="1">
      <alignment horizontal="center" vertical="center"/>
    </xf>
    <xf numFmtId="20" fontId="13" fillId="21" borderId="11" xfId="1" applyNumberFormat="1" applyFill="1" applyBorder="1" applyAlignment="1">
      <alignment horizontal="center" vertical="center"/>
    </xf>
    <xf numFmtId="0" fontId="14" fillId="10" borderId="13" xfId="0" applyFont="1" applyFill="1" applyBorder="1" applyAlignment="1">
      <alignment horizontal="center" vertical="center"/>
    </xf>
    <xf numFmtId="164" fontId="14" fillId="10" borderId="14" xfId="0" applyNumberFormat="1" applyFont="1" applyFill="1" applyBorder="1" applyAlignment="1">
      <alignment horizontal="center" vertical="center"/>
    </xf>
    <xf numFmtId="164" fontId="7" fillId="22" borderId="11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20" fontId="13" fillId="19" borderId="11" xfId="1" applyNumberFormat="1" applyFont="1" applyFill="1" applyBorder="1" applyAlignment="1">
      <alignment horizontal="center" vertical="center"/>
    </xf>
  </cellXfs>
  <cellStyles count="4">
    <cellStyle name="Monétaire" xfId="2" builtinId="4"/>
    <cellStyle name="Normal" xfId="0" builtinId="0"/>
    <cellStyle name="Normal_Ecoles privées" xfId="3"/>
    <cellStyle name="Texte explicatif" xfId="1" builtinId="53" customBuiltin="1"/>
  </cellStyles>
  <dxfs count="26">
    <dxf>
      <font>
        <color rgb="FF000000"/>
        <name val="Calibri"/>
      </font>
      <fill>
        <patternFill>
          <bgColor rgb="FFFFCC00"/>
        </patternFill>
      </fill>
    </dxf>
    <dxf>
      <font>
        <color rgb="FF000000"/>
        <name val="Calibri"/>
      </font>
      <fill>
        <patternFill>
          <bgColor rgb="FFFFCC99"/>
        </patternFill>
      </fill>
    </dxf>
    <dxf>
      <font>
        <color rgb="FF000000"/>
        <name val="Calibri"/>
      </font>
      <fill>
        <patternFill>
          <bgColor rgb="FFFF99FF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9"/>
          <bgColor rgb="FFCCFF99"/>
        </patternFill>
      </fill>
    </dxf>
    <dxf>
      <font>
        <b val="0"/>
        <i val="0"/>
        <strike val="0"/>
        <condense val="0"/>
        <extend val="0"/>
        <u val="none"/>
        <sz val="11"/>
        <color indexed="8"/>
      </font>
      <fill>
        <patternFill patternType="solid">
          <fgColor indexed="42"/>
          <bgColor indexed="27"/>
        </patternFill>
      </fill>
      <border>
        <left/>
        <right/>
        <top style="hair">
          <color indexed="8"/>
        </top>
        <bottom style="hair">
          <color indexed="8"/>
        </bottom>
      </border>
    </dxf>
    <dxf>
      <font>
        <b val="0"/>
        <i val="0"/>
        <strike val="0"/>
        <condense val="0"/>
        <extend val="0"/>
        <u val="none"/>
        <sz val="11"/>
        <color indexed="8"/>
      </font>
      <fill>
        <patternFill patternType="solid">
          <fgColor indexed="46"/>
          <bgColor rgb="FFCCCCFF"/>
        </patternFill>
      </fill>
      <border>
        <left/>
        <right/>
        <top style="hair">
          <color indexed="8"/>
        </top>
        <bottom style="hair">
          <color indexed="8"/>
        </bottom>
      </border>
    </dxf>
    <dxf>
      <font>
        <b val="0"/>
        <i val="0"/>
        <strike val="0"/>
        <condense val="0"/>
        <extend val="0"/>
        <u val="none"/>
        <sz val="11"/>
        <color indexed="8"/>
      </font>
      <fill>
        <patternFill patternType="solid">
          <fgColor indexed="21"/>
          <bgColor rgb="FF99FFCC"/>
        </patternFill>
      </fill>
      <border>
        <left/>
        <right/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9"/>
          <bgColor rgb="FFCCFF99"/>
        </patternFill>
      </fill>
    </dxf>
    <dxf>
      <font>
        <b val="0"/>
        <i val="0"/>
        <strike val="0"/>
        <condense val="0"/>
        <extend val="0"/>
        <u val="none"/>
        <sz val="11"/>
        <color indexed="8"/>
      </font>
      <fill>
        <patternFill patternType="solid">
          <fgColor indexed="42"/>
          <bgColor indexed="27"/>
        </patternFill>
      </fill>
      <border>
        <left/>
        <right/>
        <top style="hair">
          <color indexed="8"/>
        </top>
        <bottom style="hair">
          <color indexed="8"/>
        </bottom>
      </border>
    </dxf>
    <dxf>
      <font>
        <b val="0"/>
        <i val="0"/>
        <strike val="0"/>
        <condense val="0"/>
        <extend val="0"/>
        <u val="none"/>
        <sz val="11"/>
        <color indexed="8"/>
      </font>
      <fill>
        <patternFill patternType="solid">
          <fgColor indexed="46"/>
          <bgColor rgb="FFCCCCFF"/>
        </patternFill>
      </fill>
      <border>
        <left/>
        <right/>
        <top style="hair">
          <color indexed="8"/>
        </top>
        <bottom style="hair">
          <color indexed="8"/>
        </bottom>
      </border>
    </dxf>
    <dxf>
      <font>
        <b val="0"/>
        <i val="0"/>
        <strike val="0"/>
        <condense val="0"/>
        <extend val="0"/>
        <u val="none"/>
        <sz val="11"/>
        <color indexed="8"/>
      </font>
      <fill>
        <patternFill patternType="solid">
          <fgColor indexed="21"/>
          <bgColor rgb="FF99FFCC"/>
        </patternFill>
      </fill>
      <border>
        <left/>
        <right/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8"/>
      </font>
    </dxf>
    <dxf>
      <font>
        <color rgb="FF000000"/>
        <name val="Calibri"/>
      </font>
      <fill>
        <patternFill>
          <bgColor rgb="FFFFCC00"/>
        </patternFill>
      </fill>
    </dxf>
    <dxf>
      <font>
        <color rgb="FF000000"/>
        <name val="Calibri"/>
      </font>
      <fill>
        <patternFill>
          <bgColor rgb="FFFFCC99"/>
        </patternFill>
      </fill>
    </dxf>
    <dxf>
      <font>
        <color rgb="FF000000"/>
        <name val="Calibri"/>
      </font>
      <fill>
        <patternFill>
          <bgColor rgb="FFFF99FF"/>
        </patternFill>
      </fill>
    </dxf>
    <dxf>
      <font>
        <color rgb="FF000000"/>
        <name val="Calibri"/>
      </font>
      <fill>
        <patternFill>
          <bgColor rgb="FFFFCC99"/>
        </patternFill>
      </fill>
    </dxf>
    <dxf>
      <font>
        <color rgb="FF000000"/>
        <name val="Calibri"/>
      </font>
      <fill>
        <patternFill>
          <bgColor rgb="FFFFCC99"/>
        </patternFill>
      </fill>
    </dxf>
    <dxf>
      <font>
        <color rgb="FF000000"/>
        <name val="Calibri"/>
      </font>
      <fill>
        <patternFill>
          <bgColor rgb="FFFFCC99"/>
        </patternFill>
      </fill>
    </dxf>
    <dxf>
      <font>
        <color rgb="FF000000"/>
        <name val="Calibri"/>
      </font>
      <fill>
        <patternFill>
          <bgColor rgb="FFFFCC99"/>
        </patternFill>
      </fill>
    </dxf>
    <dxf>
      <font>
        <color rgb="FF000000"/>
        <name val="Calibri"/>
      </font>
      <fill>
        <patternFill>
          <bgColor rgb="FFFFCC99"/>
        </patternFill>
      </fill>
    </dxf>
    <dxf>
      <font>
        <color rgb="FF000000"/>
        <name val="Calibri"/>
      </font>
      <fill>
        <patternFill>
          <bgColor rgb="FFCCFF99"/>
        </patternFill>
      </fill>
    </dxf>
    <dxf>
      <font>
        <b val="0"/>
        <i val="0"/>
        <strike val="0"/>
        <outline val="0"/>
        <shadow val="0"/>
        <u val="none"/>
        <color rgb="FF000000"/>
        <name val="Arial"/>
      </font>
      <fill>
        <patternFill>
          <bgColor rgb="FFCCFFFF"/>
        </patternFill>
      </fill>
      <alignment horizontal="center" vertical="center" textRotation="0" wrapText="0" indent="0" shrinkToFit="0"/>
      <border diagonalUp="0" diagonalDown="0">
        <left/>
        <right/>
        <top style="hair">
          <color auto="1"/>
        </top>
        <bottom style="hair">
          <color auto="1"/>
        </bottom>
      </border>
      <protection locked="0" hidden="0"/>
    </dxf>
    <dxf>
      <font>
        <b val="0"/>
        <i val="0"/>
        <strike val="0"/>
        <outline val="0"/>
        <shadow val="0"/>
        <u val="none"/>
        <color rgb="FF000000"/>
        <name val="Arial"/>
      </font>
      <fill>
        <patternFill>
          <bgColor rgb="FFCCCCFF"/>
        </patternFill>
      </fill>
      <alignment horizontal="center" vertical="center" textRotation="0" wrapText="0" indent="0" shrinkToFit="0"/>
      <border diagonalUp="0" diagonalDown="0">
        <left/>
        <right/>
        <top style="hair">
          <color auto="1"/>
        </top>
        <bottom style="hair">
          <color auto="1"/>
        </bottom>
      </border>
      <protection locked="0" hidden="0"/>
    </dxf>
    <dxf>
      <font>
        <b val="0"/>
        <i val="0"/>
        <strike val="0"/>
        <outline val="0"/>
        <shadow val="0"/>
        <u val="none"/>
        <color rgb="FF000000"/>
        <name val="Arial"/>
      </font>
      <fill>
        <patternFill>
          <bgColor rgb="FF99FFCC"/>
        </patternFill>
      </fill>
      <alignment horizontal="center" vertical="center" textRotation="0" wrapText="0" indent="0" shrinkToFit="0"/>
      <border diagonalUp="0" diagonalDown="0">
        <left/>
        <right/>
        <top style="hair">
          <color auto="1"/>
        </top>
        <bottom style="hair">
          <color auto="1"/>
        </bottom>
      </border>
      <protection locked="0" hidden="0"/>
    </dxf>
    <dxf>
      <font>
        <color rgb="FF000000"/>
        <name val="Calibri"/>
      </font>
      <alignment horizontal="general" vertical="bottom" textRotation="0" wrapText="0" indent="0" shrinkToFit="0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CC00CC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84D1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EEEEE"/>
      <rgbColor rgb="FFCCFFCC"/>
      <rgbColor rgb="FFFFFF99"/>
      <rgbColor rgb="FF66CCFF"/>
      <rgbColor rgb="FFFF99FF"/>
      <rgbColor rgb="FFCC99FF"/>
      <rgbColor rgb="FFFFCC99"/>
      <rgbColor rgb="FF3366FF"/>
      <rgbColor rgb="FF66FF99"/>
      <rgbColor rgb="FF99CC00"/>
      <rgbColor rgb="FFFFCC00"/>
      <rgbColor rgb="FFCC9900"/>
      <rgbColor rgb="FFFF3300"/>
      <rgbColor rgb="FF666666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99"/>
      <color rgb="FFFFFFCC"/>
      <color rgb="FFFF9933"/>
      <color rgb="FFCCCCFF"/>
      <color rgb="FFFFCCFF"/>
      <color rgb="FF66FF99"/>
      <color rgb="FFFFCC00"/>
      <color rgb="FFFF99FF"/>
      <color rgb="FFFF66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abSelected="1" zoomScaleNormal="100" workbookViewId="0">
      <selection activeCell="M13" sqref="M13"/>
    </sheetView>
  </sheetViews>
  <sheetFormatPr baseColWidth="10" defaultColWidth="9.140625" defaultRowHeight="15" x14ac:dyDescent="0.25"/>
  <cols>
    <col min="1" max="1" width="23.42578125" customWidth="1"/>
    <col min="2" max="3" width="6.7109375" customWidth="1"/>
    <col min="4" max="4" width="17.42578125" customWidth="1"/>
    <col min="5" max="5" width="21.42578125" customWidth="1"/>
    <col min="6" max="6" width="10.140625" customWidth="1"/>
    <col min="7" max="7" width="12.5703125" customWidth="1"/>
    <col min="8" max="8" width="3.28515625" customWidth="1"/>
    <col min="9" max="9" width="10.85546875" customWidth="1"/>
    <col min="10" max="10" width="13.5703125" customWidth="1"/>
    <col min="11" max="1025" width="10.140625" customWidth="1"/>
  </cols>
  <sheetData>
    <row r="1" spans="1:10" ht="27" customHeight="1" x14ac:dyDescent="0.25">
      <c r="A1" s="78" t="s">
        <v>1752</v>
      </c>
      <c r="B1" s="79"/>
      <c r="C1" s="80"/>
      <c r="D1" s="67"/>
      <c r="E1" s="67"/>
      <c r="F1" s="67"/>
      <c r="G1" s="67"/>
      <c r="H1" s="1"/>
    </row>
    <row r="2" spans="1:10" ht="15.75" thickBot="1" x14ac:dyDescent="0.3">
      <c r="A2" s="72" t="s">
        <v>1747</v>
      </c>
      <c r="B2" s="72"/>
      <c r="C2" s="72"/>
      <c r="D2" s="72"/>
      <c r="E2" s="72"/>
      <c r="F2" s="72"/>
      <c r="G2" s="72"/>
      <c r="H2" s="1"/>
    </row>
    <row r="3" spans="1:10" ht="15.75" thickBot="1" x14ac:dyDescent="0.3">
      <c r="A3" s="73"/>
      <c r="B3" s="73"/>
      <c r="C3" s="73"/>
      <c r="D3" s="73"/>
      <c r="E3" s="73"/>
      <c r="F3" s="73"/>
      <c r="G3" s="73"/>
      <c r="H3" s="1"/>
    </row>
    <row r="4" spans="1:10" ht="17.45" customHeight="1" thickBot="1" x14ac:dyDescent="0.3">
      <c r="A4" s="74" t="s">
        <v>0</v>
      </c>
      <c r="B4" s="75"/>
      <c r="C4" s="76"/>
      <c r="D4" s="68"/>
      <c r="E4" s="68"/>
      <c r="F4" s="2" t="s">
        <v>1</v>
      </c>
      <c r="G4" s="65"/>
      <c r="H4" s="1"/>
      <c r="I4" s="69" t="s">
        <v>2</v>
      </c>
      <c r="J4" s="69"/>
    </row>
    <row r="5" spans="1:10" ht="12.75" customHeight="1" x14ac:dyDescent="0.25">
      <c r="A5" s="3"/>
      <c r="B5" s="3"/>
      <c r="C5" s="3"/>
      <c r="D5" s="3"/>
      <c r="E5" s="4"/>
      <c r="F5" s="5"/>
      <c r="G5" s="5"/>
      <c r="H5" s="1"/>
      <c r="I5" s="69"/>
      <c r="J5" s="69"/>
    </row>
    <row r="6" spans="1:10" x14ac:dyDescent="0.25">
      <c r="A6" s="6"/>
      <c r="B6" s="7"/>
      <c r="C6" s="7" t="s">
        <v>3</v>
      </c>
      <c r="D6" s="33"/>
      <c r="E6" s="8"/>
      <c r="F6" s="9" t="s">
        <v>4</v>
      </c>
      <c r="G6" s="35"/>
      <c r="H6" s="1"/>
      <c r="I6" s="69"/>
      <c r="J6" s="69"/>
    </row>
    <row r="7" spans="1:10" x14ac:dyDescent="0.25">
      <c r="A7" s="6"/>
      <c r="B7" s="7"/>
      <c r="C7" s="7" t="s">
        <v>5</v>
      </c>
      <c r="D7" s="34"/>
      <c r="E7" s="8"/>
      <c r="F7" s="9" t="s">
        <v>4</v>
      </c>
      <c r="G7" s="36"/>
      <c r="H7" s="1"/>
      <c r="I7" s="69"/>
      <c r="J7" s="69"/>
    </row>
    <row r="8" spans="1:10" x14ac:dyDescent="0.25">
      <c r="A8" s="6"/>
      <c r="B8" s="7"/>
      <c r="C8" s="7" t="s">
        <v>6</v>
      </c>
      <c r="D8" s="10"/>
      <c r="E8" s="8"/>
      <c r="F8" s="9" t="s">
        <v>4</v>
      </c>
      <c r="G8" s="11"/>
      <c r="H8" s="1"/>
      <c r="I8" s="77" t="s">
        <v>1749</v>
      </c>
      <c r="J8" s="69"/>
    </row>
    <row r="9" spans="1:10" x14ac:dyDescent="0.25">
      <c r="A9" s="1"/>
      <c r="B9" s="1"/>
      <c r="C9" s="1"/>
      <c r="D9" s="1"/>
      <c r="E9" s="1"/>
      <c r="F9" s="1"/>
      <c r="G9" s="1"/>
      <c r="H9" s="1"/>
      <c r="I9" s="69"/>
      <c r="J9" s="69"/>
    </row>
    <row r="10" spans="1:10" ht="28.5" customHeight="1" x14ac:dyDescent="0.3">
      <c r="A10" s="70" t="s">
        <v>1751</v>
      </c>
      <c r="B10" s="70"/>
      <c r="C10" s="70"/>
      <c r="D10" s="70"/>
      <c r="E10" s="70"/>
      <c r="F10" s="70"/>
      <c r="G10" s="70"/>
      <c r="H10" s="1"/>
      <c r="I10" s="69"/>
      <c r="J10" s="69"/>
    </row>
    <row r="11" spans="1:10" ht="33" customHeight="1" x14ac:dyDescent="0.25">
      <c r="A11" s="27" t="s">
        <v>7</v>
      </c>
      <c r="B11" s="27" t="s">
        <v>8</v>
      </c>
      <c r="C11" s="27" t="s">
        <v>9</v>
      </c>
      <c r="D11" s="27" t="s">
        <v>10</v>
      </c>
      <c r="E11" s="71" t="s">
        <v>1746</v>
      </c>
      <c r="F11" s="71"/>
      <c r="G11" s="28" t="s">
        <v>11</v>
      </c>
      <c r="H11" s="1"/>
      <c r="I11" s="69"/>
      <c r="J11" s="69"/>
    </row>
    <row r="12" spans="1:10" ht="13.9" customHeight="1" x14ac:dyDescent="0.25">
      <c r="A12" s="64"/>
      <c r="B12" s="13"/>
      <c r="C12" s="13"/>
      <c r="D12" s="39"/>
      <c r="E12" s="66"/>
      <c r="F12" s="66"/>
      <c r="G12" s="14">
        <f t="shared" ref="G12:G43" si="0">C12-B12</f>
        <v>0</v>
      </c>
      <c r="H12" s="1"/>
      <c r="I12" s="69" t="s">
        <v>1748</v>
      </c>
      <c r="J12" s="69"/>
    </row>
    <row r="13" spans="1:10" x14ac:dyDescent="0.25">
      <c r="A13" s="12"/>
      <c r="B13" s="13"/>
      <c r="C13" s="13"/>
      <c r="D13" s="39"/>
      <c r="E13" s="66"/>
      <c r="F13" s="66"/>
      <c r="G13" s="14">
        <f t="shared" si="0"/>
        <v>0</v>
      </c>
      <c r="H13" s="1"/>
      <c r="I13" s="69"/>
      <c r="J13" s="69"/>
    </row>
    <row r="14" spans="1:10" x14ac:dyDescent="0.25">
      <c r="A14" s="12"/>
      <c r="B14" s="13"/>
      <c r="C14" s="13"/>
      <c r="D14" s="39"/>
      <c r="E14" s="66"/>
      <c r="F14" s="66"/>
      <c r="G14" s="14">
        <f t="shared" si="0"/>
        <v>0</v>
      </c>
      <c r="H14" s="1"/>
      <c r="I14" s="69"/>
      <c r="J14" s="69"/>
    </row>
    <row r="15" spans="1:10" x14ac:dyDescent="0.25">
      <c r="A15" s="12"/>
      <c r="B15" s="13"/>
      <c r="C15" s="13"/>
      <c r="D15" s="39"/>
      <c r="E15" s="66"/>
      <c r="F15" s="66"/>
      <c r="G15" s="14">
        <f t="shared" si="0"/>
        <v>0</v>
      </c>
      <c r="H15" s="1"/>
      <c r="I15" s="69"/>
      <c r="J15" s="69"/>
    </row>
    <row r="16" spans="1:10" x14ac:dyDescent="0.25">
      <c r="A16" s="12"/>
      <c r="B16" s="13"/>
      <c r="C16" s="13"/>
      <c r="D16" s="39"/>
      <c r="E16" s="66"/>
      <c r="F16" s="66"/>
      <c r="G16" s="14">
        <f t="shared" si="0"/>
        <v>0</v>
      </c>
      <c r="H16" s="1"/>
      <c r="I16" s="69"/>
      <c r="J16" s="69"/>
    </row>
    <row r="17" spans="1:10" x14ac:dyDescent="0.25">
      <c r="A17" s="64"/>
      <c r="B17" s="13"/>
      <c r="C17" s="13"/>
      <c r="D17" s="39"/>
      <c r="E17" s="66"/>
      <c r="F17" s="66"/>
      <c r="G17" s="14">
        <f t="shared" si="0"/>
        <v>0</v>
      </c>
      <c r="H17" s="1"/>
      <c r="I17" s="69"/>
      <c r="J17" s="69"/>
    </row>
    <row r="18" spans="1:10" x14ac:dyDescent="0.25">
      <c r="A18" s="12"/>
      <c r="B18" s="13"/>
      <c r="C18" s="13"/>
      <c r="D18" s="39"/>
      <c r="E18" s="66"/>
      <c r="F18" s="66"/>
      <c r="G18" s="14">
        <f t="shared" si="0"/>
        <v>0</v>
      </c>
      <c r="H18" s="1"/>
      <c r="I18" s="69"/>
      <c r="J18" s="69"/>
    </row>
    <row r="19" spans="1:10" x14ac:dyDescent="0.25">
      <c r="A19" s="12"/>
      <c r="B19" s="13"/>
      <c r="C19" s="13"/>
      <c r="D19" s="39"/>
      <c r="E19" s="66"/>
      <c r="F19" s="66"/>
      <c r="G19" s="14">
        <f t="shared" si="0"/>
        <v>0</v>
      </c>
      <c r="H19" s="1"/>
      <c r="I19" s="69"/>
      <c r="J19" s="69"/>
    </row>
    <row r="20" spans="1:10" x14ac:dyDescent="0.25">
      <c r="A20" s="12"/>
      <c r="B20" s="13"/>
      <c r="C20" s="13"/>
      <c r="D20" s="39"/>
      <c r="E20" s="66"/>
      <c r="F20" s="66"/>
      <c r="G20" s="14">
        <f t="shared" si="0"/>
        <v>0</v>
      </c>
      <c r="H20" s="1"/>
      <c r="I20" s="69"/>
      <c r="J20" s="69"/>
    </row>
    <row r="21" spans="1:10" x14ac:dyDescent="0.25">
      <c r="A21" s="12"/>
      <c r="B21" s="13"/>
      <c r="C21" s="13"/>
      <c r="D21" s="39"/>
      <c r="E21" s="66"/>
      <c r="F21" s="66"/>
      <c r="G21" s="14">
        <f t="shared" si="0"/>
        <v>0</v>
      </c>
      <c r="H21" s="1"/>
      <c r="I21" s="69"/>
      <c r="J21" s="69"/>
    </row>
    <row r="22" spans="1:10" x14ac:dyDescent="0.25">
      <c r="A22" s="12"/>
      <c r="B22" s="13"/>
      <c r="C22" s="13"/>
      <c r="D22" s="39"/>
      <c r="E22" s="66"/>
      <c r="F22" s="66"/>
      <c r="G22" s="14">
        <f t="shared" si="0"/>
        <v>0</v>
      </c>
      <c r="H22" s="1"/>
      <c r="I22" s="81"/>
      <c r="J22" s="81"/>
    </row>
    <row r="23" spans="1:10" x14ac:dyDescent="0.25">
      <c r="A23" s="12"/>
      <c r="B23" s="13"/>
      <c r="C23" s="13"/>
      <c r="D23" s="39"/>
      <c r="E23" s="66"/>
      <c r="F23" s="66"/>
      <c r="G23" s="14">
        <f t="shared" si="0"/>
        <v>0</v>
      </c>
      <c r="H23" s="1"/>
      <c r="I23" s="81"/>
      <c r="J23" s="81"/>
    </row>
    <row r="24" spans="1:10" x14ac:dyDescent="0.25">
      <c r="A24" s="12"/>
      <c r="B24" s="13"/>
      <c r="C24" s="13"/>
      <c r="D24" s="39"/>
      <c r="E24" s="66"/>
      <c r="F24" s="66"/>
      <c r="G24" s="14">
        <f t="shared" si="0"/>
        <v>0</v>
      </c>
      <c r="H24" s="1"/>
      <c r="I24" s="81"/>
      <c r="J24" s="81"/>
    </row>
    <row r="25" spans="1:10" x14ac:dyDescent="0.25">
      <c r="A25" s="12"/>
      <c r="B25" s="13"/>
      <c r="C25" s="13"/>
      <c r="D25" s="32"/>
      <c r="E25" s="66"/>
      <c r="F25" s="66"/>
      <c r="G25" s="14">
        <f t="shared" si="0"/>
        <v>0</v>
      </c>
      <c r="H25" s="1"/>
      <c r="I25" s="81"/>
      <c r="J25" s="81"/>
    </row>
    <row r="26" spans="1:10" x14ac:dyDescent="0.25">
      <c r="A26" s="12"/>
      <c r="B26" s="13"/>
      <c r="C26" s="13"/>
      <c r="D26" s="32"/>
      <c r="E26" s="66"/>
      <c r="F26" s="66"/>
      <c r="G26" s="14">
        <f t="shared" si="0"/>
        <v>0</v>
      </c>
      <c r="H26" s="1"/>
      <c r="I26" s="81"/>
      <c r="J26" s="81"/>
    </row>
    <row r="27" spans="1:10" x14ac:dyDescent="0.25">
      <c r="A27" s="12"/>
      <c r="B27" s="13"/>
      <c r="C27" s="13"/>
      <c r="D27" s="32"/>
      <c r="E27" s="66"/>
      <c r="F27" s="66"/>
      <c r="G27" s="14">
        <f t="shared" si="0"/>
        <v>0</v>
      </c>
      <c r="H27" s="1"/>
      <c r="I27" s="81"/>
      <c r="J27" s="81"/>
    </row>
    <row r="28" spans="1:10" x14ac:dyDescent="0.25">
      <c r="A28" s="12"/>
      <c r="B28" s="13"/>
      <c r="C28" s="13"/>
      <c r="D28" s="32"/>
      <c r="E28" s="66"/>
      <c r="F28" s="66"/>
      <c r="G28" s="14">
        <f t="shared" si="0"/>
        <v>0</v>
      </c>
      <c r="H28" s="1"/>
      <c r="I28" s="81"/>
      <c r="J28" s="81"/>
    </row>
    <row r="29" spans="1:10" x14ac:dyDescent="0.25">
      <c r="A29" s="12"/>
      <c r="B29" s="13"/>
      <c r="C29" s="13"/>
      <c r="D29" s="32"/>
      <c r="E29" s="66"/>
      <c r="F29" s="66"/>
      <c r="G29" s="14">
        <f t="shared" si="0"/>
        <v>0</v>
      </c>
      <c r="H29" s="1"/>
      <c r="I29" s="81"/>
      <c r="J29" s="81"/>
    </row>
    <row r="30" spans="1:10" x14ac:dyDescent="0.25">
      <c r="A30" s="12"/>
      <c r="B30" s="13"/>
      <c r="C30" s="13"/>
      <c r="D30" s="32"/>
      <c r="E30" s="66"/>
      <c r="F30" s="66"/>
      <c r="G30" s="14">
        <f t="shared" si="0"/>
        <v>0</v>
      </c>
      <c r="H30" s="1"/>
      <c r="I30" s="81"/>
      <c r="J30" s="81"/>
    </row>
    <row r="31" spans="1:10" x14ac:dyDescent="0.25">
      <c r="A31" s="12"/>
      <c r="B31" s="13"/>
      <c r="C31" s="13"/>
      <c r="D31" s="32"/>
      <c r="E31" s="66"/>
      <c r="F31" s="66"/>
      <c r="G31" s="14">
        <f t="shared" si="0"/>
        <v>0</v>
      </c>
      <c r="H31" s="1"/>
      <c r="I31" s="81"/>
      <c r="J31" s="81"/>
    </row>
    <row r="32" spans="1:10" x14ac:dyDescent="0.25">
      <c r="A32" s="12"/>
      <c r="B32" s="13"/>
      <c r="C32" s="13"/>
      <c r="D32" s="32"/>
      <c r="E32" s="66"/>
      <c r="F32" s="66"/>
      <c r="G32" s="14">
        <f t="shared" si="0"/>
        <v>0</v>
      </c>
      <c r="H32" s="1"/>
      <c r="I32" s="82"/>
      <c r="J32" s="82"/>
    </row>
    <row r="33" spans="1:10" x14ac:dyDescent="0.25">
      <c r="A33" s="12"/>
      <c r="B33" s="13"/>
      <c r="C33" s="13"/>
      <c r="D33" s="32"/>
      <c r="E33" s="66"/>
      <c r="F33" s="66"/>
      <c r="G33" s="14">
        <f t="shared" si="0"/>
        <v>0</v>
      </c>
      <c r="H33" s="1"/>
      <c r="I33" s="82"/>
      <c r="J33" s="82"/>
    </row>
    <row r="34" spans="1:10" x14ac:dyDescent="0.25">
      <c r="A34" s="12"/>
      <c r="B34" s="13"/>
      <c r="C34" s="13"/>
      <c r="D34" s="32"/>
      <c r="E34" s="66"/>
      <c r="F34" s="66"/>
      <c r="G34" s="14">
        <f t="shared" si="0"/>
        <v>0</v>
      </c>
      <c r="H34" s="1"/>
      <c r="I34" s="82"/>
      <c r="J34" s="82"/>
    </row>
    <row r="35" spans="1:10" x14ac:dyDescent="0.25">
      <c r="A35" s="12"/>
      <c r="B35" s="13"/>
      <c r="C35" s="13"/>
      <c r="D35" s="32"/>
      <c r="E35" s="66"/>
      <c r="F35" s="66"/>
      <c r="G35" s="14">
        <f t="shared" si="0"/>
        <v>0</v>
      </c>
      <c r="H35" s="1"/>
      <c r="I35" s="82"/>
      <c r="J35" s="82"/>
    </row>
    <row r="36" spans="1:10" x14ac:dyDescent="0.25">
      <c r="A36" s="12"/>
      <c r="B36" s="13"/>
      <c r="C36" s="13"/>
      <c r="D36" s="32"/>
      <c r="E36" s="66"/>
      <c r="F36" s="66"/>
      <c r="G36" s="14">
        <f t="shared" si="0"/>
        <v>0</v>
      </c>
      <c r="H36" s="1"/>
      <c r="I36" s="82"/>
      <c r="J36" s="82"/>
    </row>
    <row r="37" spans="1:10" x14ac:dyDescent="0.25">
      <c r="A37" s="12"/>
      <c r="B37" s="13"/>
      <c r="C37" s="13"/>
      <c r="D37" s="32"/>
      <c r="E37" s="66"/>
      <c r="F37" s="66"/>
      <c r="G37" s="14">
        <f t="shared" si="0"/>
        <v>0</v>
      </c>
      <c r="H37" s="1"/>
      <c r="I37" s="82"/>
      <c r="J37" s="82"/>
    </row>
    <row r="38" spans="1:10" x14ac:dyDescent="0.25">
      <c r="A38" s="12"/>
      <c r="B38" s="13"/>
      <c r="C38" s="13"/>
      <c r="D38" s="32"/>
      <c r="E38" s="66"/>
      <c r="F38" s="66"/>
      <c r="G38" s="14">
        <f t="shared" si="0"/>
        <v>0</v>
      </c>
      <c r="H38" s="1"/>
      <c r="I38" s="82"/>
      <c r="J38" s="82"/>
    </row>
    <row r="39" spans="1:10" x14ac:dyDescent="0.25">
      <c r="A39" s="12"/>
      <c r="B39" s="13"/>
      <c r="C39" s="13"/>
      <c r="D39" s="32"/>
      <c r="E39" s="66"/>
      <c r="F39" s="66"/>
      <c r="G39" s="14">
        <f t="shared" si="0"/>
        <v>0</v>
      </c>
      <c r="H39" s="1"/>
      <c r="I39" s="82"/>
      <c r="J39" s="82"/>
    </row>
    <row r="40" spans="1:10" x14ac:dyDescent="0.25">
      <c r="A40" s="12"/>
      <c r="B40" s="13"/>
      <c r="C40" s="13"/>
      <c r="D40" s="32"/>
      <c r="E40" s="66"/>
      <c r="F40" s="66"/>
      <c r="G40" s="14">
        <f t="shared" si="0"/>
        <v>0</v>
      </c>
      <c r="H40" s="1"/>
      <c r="I40" s="82"/>
      <c r="J40" s="82"/>
    </row>
    <row r="41" spans="1:10" x14ac:dyDescent="0.25">
      <c r="A41" s="12"/>
      <c r="B41" s="13"/>
      <c r="C41" s="13"/>
      <c r="D41" s="32"/>
      <c r="E41" s="66"/>
      <c r="F41" s="66"/>
      <c r="G41" s="14">
        <f t="shared" si="0"/>
        <v>0</v>
      </c>
      <c r="H41" s="1"/>
      <c r="I41" s="82"/>
      <c r="J41" s="82"/>
    </row>
    <row r="42" spans="1:10" x14ac:dyDescent="0.25">
      <c r="A42" s="12"/>
      <c r="B42" s="13"/>
      <c r="C42" s="13"/>
      <c r="D42" s="32"/>
      <c r="E42" s="66"/>
      <c r="F42" s="66"/>
      <c r="G42" s="14">
        <f t="shared" si="0"/>
        <v>0</v>
      </c>
      <c r="H42" s="1"/>
      <c r="I42" s="82"/>
      <c r="J42" s="82"/>
    </row>
    <row r="43" spans="1:10" x14ac:dyDescent="0.25">
      <c r="A43" s="12"/>
      <c r="B43" s="13"/>
      <c r="C43" s="13"/>
      <c r="D43" s="32"/>
      <c r="E43" s="66"/>
      <c r="F43" s="66"/>
      <c r="G43" s="14">
        <f t="shared" si="0"/>
        <v>0</v>
      </c>
      <c r="H43" s="1"/>
      <c r="I43" s="82"/>
      <c r="J43" s="82"/>
    </row>
    <row r="44" spans="1:10" ht="15" customHeight="1" x14ac:dyDescent="0.25">
      <c r="A44" s="1"/>
      <c r="B44" s="1"/>
      <c r="C44" s="1"/>
      <c r="D44" s="1"/>
      <c r="E44" s="1"/>
      <c r="F44" s="1"/>
      <c r="G44" s="1"/>
      <c r="H44" s="1"/>
    </row>
    <row r="45" spans="1:10" ht="14.25" customHeight="1" x14ac:dyDescent="0.25">
      <c r="A45" s="88" t="s">
        <v>12</v>
      </c>
      <c r="B45" s="88"/>
      <c r="C45" s="88"/>
      <c r="D45" s="88"/>
      <c r="E45" s="88"/>
      <c r="F45" s="88"/>
      <c r="G45" s="88"/>
      <c r="H45" s="1"/>
    </row>
    <row r="46" spans="1:10" x14ac:dyDescent="0.25">
      <c r="A46" s="29" t="s">
        <v>13</v>
      </c>
      <c r="B46" s="29" t="s">
        <v>14</v>
      </c>
      <c r="C46" s="29" t="s">
        <v>15</v>
      </c>
      <c r="D46" s="29" t="s">
        <v>16</v>
      </c>
      <c r="E46" s="29" t="s">
        <v>17</v>
      </c>
      <c r="F46" s="29" t="s">
        <v>18</v>
      </c>
      <c r="G46" s="29" t="s">
        <v>19</v>
      </c>
      <c r="H46" s="1"/>
    </row>
    <row r="47" spans="1:10" x14ac:dyDescent="0.25">
      <c r="A47" s="33">
        <f>D6</f>
        <v>0</v>
      </c>
      <c r="B47" s="15">
        <f>SUMIF($D$12:$D$43,$A47,$G$12:$G$43)</f>
        <v>0</v>
      </c>
      <c r="C47" s="16">
        <f>SUMPRODUCT($G$12:$G$43*($A$12:$A$43=C$46)*($D$12:$D$43=$A$47))</f>
        <v>0</v>
      </c>
      <c r="D47" s="16">
        <f>SUMPRODUCT($G$12:$G$43*($A$12:$A$43=D$46)*($D$12:$D$43=$A$47))</f>
        <v>0</v>
      </c>
      <c r="E47" s="16">
        <f>SUMPRODUCT($G$12:$G$43*($A$12:$A$43=E$46)*($D$12:$D$43=$A$47))</f>
        <v>0</v>
      </c>
      <c r="F47" s="16">
        <f>SUMPRODUCT($G$12:$G$43*($A$12:$A$43=F$46)*($D$12:$D$43=$A$47))</f>
        <v>0</v>
      </c>
      <c r="G47" s="16">
        <f>SUMPRODUCT($G$12:$G$43*($A$12:$A$43=G$46)*($D$12:$D$43=$A$47))</f>
        <v>0</v>
      </c>
      <c r="H47" s="1"/>
    </row>
    <row r="48" spans="1:10" x14ac:dyDescent="0.25">
      <c r="A48" s="37">
        <f>D7</f>
        <v>0</v>
      </c>
      <c r="B48" s="15">
        <f>SUMIF($D$12:$D$43,$A48,$G$12:$G$43)</f>
        <v>0</v>
      </c>
      <c r="C48" s="16">
        <f>SUMPRODUCT($G$12:$G$43*($A$12:$A$43=C$46)*($D$12:$D$43=$A$48))</f>
        <v>0</v>
      </c>
      <c r="D48" s="16">
        <f>SUMPRODUCT($G$12:$G$43*($A$12:$A$43=D$46)*($D$12:$D$43=$A$48))</f>
        <v>0</v>
      </c>
      <c r="E48" s="16">
        <f>SUMPRODUCT($G$12:$G$43*($A$12:$A$43=E$46)*($D$12:$D$43=$A$48))</f>
        <v>0</v>
      </c>
      <c r="F48" s="16">
        <f>SUMPRODUCT($G$12:$G$43*($A$12:$A$43=F$46)*($D$12:$D$43=$A$48))</f>
        <v>0</v>
      </c>
      <c r="G48" s="16">
        <f>SUMPRODUCT($G$12:$G$43*($A$12:$A$43=G$46)*($D$12:$D$43=$A$48))</f>
        <v>0</v>
      </c>
      <c r="H48" s="1"/>
    </row>
    <row r="49" spans="1:8" x14ac:dyDescent="0.25">
      <c r="A49" s="17">
        <f>D8</f>
        <v>0</v>
      </c>
      <c r="B49" s="15">
        <f>SUMIF($D$12:$D$43,$A49,$G$12:$G$43)</f>
        <v>0</v>
      </c>
      <c r="C49" s="16">
        <f>SUMPRODUCT($G$12:$G$43*($A$12:$A$43=C$46)*($D$12:$D$43=$A$49))</f>
        <v>0</v>
      </c>
      <c r="D49" s="16">
        <f>SUMPRODUCT($G$12:$G$43*($A$12:$A$43=D$46)*($D$12:$D$43=$A$49))</f>
        <v>0</v>
      </c>
      <c r="E49" s="16">
        <f>SUMPRODUCT($G$12:$G$43*($A$12:$A$43=E$46)*($D$12:$D$43=$A$49))</f>
        <v>0</v>
      </c>
      <c r="F49" s="16">
        <f>SUMPRODUCT($G$12:$G$43*($A$12:$A$43=F$46)*($D$12:$D$43=$A$49))</f>
        <v>0</v>
      </c>
      <c r="G49" s="16">
        <f>SUMPRODUCT($G$12:$G$43*($A$12:$A$43=G$46)*($D$12:$D$43=$A$49))</f>
        <v>0</v>
      </c>
      <c r="H49" s="1"/>
    </row>
    <row r="50" spans="1:8" x14ac:dyDescent="0.25">
      <c r="A50" s="18" t="s">
        <v>20</v>
      </c>
      <c r="B50" s="19">
        <f t="shared" ref="B50:G50" si="1">SUM(B47:B49)</f>
        <v>0</v>
      </c>
      <c r="C50" s="20">
        <f t="shared" si="1"/>
        <v>0</v>
      </c>
      <c r="D50" s="20">
        <f t="shared" si="1"/>
        <v>0</v>
      </c>
      <c r="E50" s="20">
        <f t="shared" si="1"/>
        <v>0</v>
      </c>
      <c r="F50" s="20">
        <f t="shared" si="1"/>
        <v>0</v>
      </c>
      <c r="G50" s="20">
        <f t="shared" si="1"/>
        <v>0</v>
      </c>
      <c r="H50" s="1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  <row r="52" spans="1:8" x14ac:dyDescent="0.25">
      <c r="A52" s="30" t="s">
        <v>1753</v>
      </c>
      <c r="B52" s="89">
        <f>SUMIF($E$12:$E$43,$A52,$G$12:$G$43)</f>
        <v>0</v>
      </c>
      <c r="C52" s="89"/>
      <c r="D52" s="1"/>
      <c r="E52" s="30" t="s">
        <v>1750</v>
      </c>
      <c r="F52" s="38">
        <f>SUMIF($D$12:$D$43,$E52,$G$12:$G$43)</f>
        <v>0</v>
      </c>
      <c r="G52" s="1"/>
      <c r="H52" s="1"/>
    </row>
    <row r="53" spans="1:8" x14ac:dyDescent="0.25">
      <c r="A53" s="30" t="s">
        <v>21</v>
      </c>
      <c r="B53" s="83">
        <f>SUMIF($E$12:$E$43,$A53,$G$12:$G$43)</f>
        <v>0</v>
      </c>
      <c r="C53" s="83"/>
      <c r="D53" s="1"/>
      <c r="E53" s="1"/>
      <c r="F53" s="1"/>
      <c r="G53" s="1"/>
      <c r="H53" s="1"/>
    </row>
    <row r="54" spans="1:8" x14ac:dyDescent="0.25">
      <c r="A54" s="30" t="s">
        <v>22</v>
      </c>
      <c r="B54" s="84">
        <f>SUMIF($E$12:$E$43,$A54,$G$12:$G$43)</f>
        <v>0</v>
      </c>
      <c r="C54" s="84"/>
      <c r="D54" s="1"/>
      <c r="E54" s="85" t="s">
        <v>23</v>
      </c>
      <c r="F54" s="86">
        <f>B55+F52</f>
        <v>0</v>
      </c>
      <c r="G54" s="1"/>
      <c r="H54" s="1"/>
    </row>
    <row r="55" spans="1:8" x14ac:dyDescent="0.25">
      <c r="A55" s="31" t="s">
        <v>24</v>
      </c>
      <c r="B55" s="87">
        <f>SUM(B52:B54)</f>
        <v>0</v>
      </c>
      <c r="C55" s="87"/>
      <c r="D55" s="1"/>
      <c r="E55" s="85"/>
      <c r="F55" s="86"/>
      <c r="G55" s="1"/>
      <c r="H55" s="1"/>
    </row>
    <row r="56" spans="1:8" x14ac:dyDescent="0.25">
      <c r="A56" s="1"/>
      <c r="B56" s="1"/>
      <c r="C56" s="1"/>
      <c r="D56" s="1"/>
      <c r="E56" s="1"/>
      <c r="F56" s="1"/>
      <c r="G56" s="1"/>
      <c r="H56" s="1"/>
    </row>
    <row r="57" spans="1:8" x14ac:dyDescent="0.25">
      <c r="A57" s="1"/>
      <c r="B57" s="1"/>
      <c r="C57" s="1"/>
      <c r="D57" s="1"/>
      <c r="E57" s="1"/>
      <c r="F57" s="1"/>
      <c r="G57" s="1"/>
      <c r="H57" s="1"/>
    </row>
  </sheetData>
  <sheetProtection selectLockedCells="1"/>
  <mergeCells count="50">
    <mergeCell ref="I12:J43"/>
    <mergeCell ref="B53:C53"/>
    <mergeCell ref="B54:C54"/>
    <mergeCell ref="E54:E55"/>
    <mergeCell ref="F54:F55"/>
    <mergeCell ref="B55:C55"/>
    <mergeCell ref="A45:G45"/>
    <mergeCell ref="B52:C52"/>
    <mergeCell ref="E40:F40"/>
    <mergeCell ref="E41:F41"/>
    <mergeCell ref="E42:F42"/>
    <mergeCell ref="E43:F43"/>
    <mergeCell ref="E35:F35"/>
    <mergeCell ref="E36:F36"/>
    <mergeCell ref="E37:F37"/>
    <mergeCell ref="E38:F38"/>
    <mergeCell ref="E39:F39"/>
    <mergeCell ref="E30:F30"/>
    <mergeCell ref="E31:F31"/>
    <mergeCell ref="E32:F32"/>
    <mergeCell ref="E33:F33"/>
    <mergeCell ref="E34:F34"/>
    <mergeCell ref="E25:F25"/>
    <mergeCell ref="E26:F26"/>
    <mergeCell ref="E27:F27"/>
    <mergeCell ref="E28:F28"/>
    <mergeCell ref="E29:F29"/>
    <mergeCell ref="E20:F20"/>
    <mergeCell ref="E21:F21"/>
    <mergeCell ref="E22:F22"/>
    <mergeCell ref="E23:F23"/>
    <mergeCell ref="E24:F24"/>
    <mergeCell ref="D1:G1"/>
    <mergeCell ref="D4:E4"/>
    <mergeCell ref="I4:J7"/>
    <mergeCell ref="A10:G10"/>
    <mergeCell ref="E11:F11"/>
    <mergeCell ref="A2:G2"/>
    <mergeCell ref="A3:G3"/>
    <mergeCell ref="A4:C4"/>
    <mergeCell ref="I8:J11"/>
    <mergeCell ref="A1:C1"/>
    <mergeCell ref="E12:F12"/>
    <mergeCell ref="E18:F18"/>
    <mergeCell ref="E19:F19"/>
    <mergeCell ref="E13:F13"/>
    <mergeCell ref="E14:F14"/>
    <mergeCell ref="E15:F15"/>
    <mergeCell ref="E16:F16"/>
    <mergeCell ref="E17:F17"/>
  </mergeCells>
  <conditionalFormatting sqref="D25:D43">
    <cfRule type="cellIs" dxfId="25" priority="124" stopIfTrue="1" operator="equal">
      <formula>""</formula>
    </cfRule>
    <cfRule type="cellIs" dxfId="24" priority="125" operator="equal">
      <formula>$D$6</formula>
    </cfRule>
    <cfRule type="cellIs" dxfId="23" priority="126" operator="equal">
      <formula>$D$7</formula>
    </cfRule>
    <cfRule type="cellIs" dxfId="22" priority="127" operator="equal">
      <formula>$D$8</formula>
    </cfRule>
    <cfRule type="cellIs" dxfId="21" priority="128" operator="equal">
      <formula>"Aide-établissement"</formula>
    </cfRule>
  </conditionalFormatting>
  <conditionalFormatting sqref="A12:A43">
    <cfRule type="cellIs" dxfId="20" priority="129" operator="equal">
      <formula>"Lundi"</formula>
    </cfRule>
    <cfRule type="cellIs" dxfId="19" priority="130" operator="equal">
      <formula>"Mardi"</formula>
    </cfRule>
    <cfRule type="cellIs" dxfId="18" priority="131" operator="equal">
      <formula>"Mercredi"</formula>
    </cfRule>
    <cfRule type="cellIs" dxfId="17" priority="132" operator="equal">
      <formula>"Jeudi"</formula>
    </cfRule>
    <cfRule type="cellIs" dxfId="16" priority="133" operator="equal">
      <formula>"Vendredi"</formula>
    </cfRule>
  </conditionalFormatting>
  <conditionalFormatting sqref="E12">
    <cfRule type="cellIs" dxfId="15" priority="108" operator="equal">
      <formula>"Temps de scolarisation"</formula>
    </cfRule>
    <cfRule type="cellIs" dxfId="14" priority="109" operator="equal">
      <formula>"Repas"</formula>
    </cfRule>
    <cfRule type="cellIs" dxfId="13" priority="110" operator="equal">
      <formula>"TAP"</formula>
    </cfRule>
  </conditionalFormatting>
  <conditionalFormatting sqref="D12">
    <cfRule type="cellIs" dxfId="12" priority="19" stopIfTrue="1" operator="equal">
      <formula>""</formula>
    </cfRule>
    <cfRule type="cellIs" dxfId="11" priority="20" stopIfTrue="1" operator="equal">
      <formula>$D$6</formula>
    </cfRule>
    <cfRule type="cellIs" dxfId="10" priority="21" stopIfTrue="1" operator="equal">
      <formula>$D$7</formula>
    </cfRule>
    <cfRule type="cellIs" dxfId="9" priority="22" stopIfTrue="1" operator="equal">
      <formula>$D$8</formula>
    </cfRule>
    <cfRule type="cellIs" dxfId="8" priority="23" stopIfTrue="1" operator="equal">
      <formula>"Aide-établissement"</formula>
    </cfRule>
  </conditionalFormatting>
  <conditionalFormatting sqref="D13:D24">
    <cfRule type="cellIs" dxfId="7" priority="4" stopIfTrue="1" operator="equal">
      <formula>""</formula>
    </cfRule>
    <cfRule type="cellIs" dxfId="6" priority="5" stopIfTrue="1" operator="equal">
      <formula>$D$6</formula>
    </cfRule>
    <cfRule type="cellIs" dxfId="5" priority="6" stopIfTrue="1" operator="equal">
      <formula>$D$7</formula>
    </cfRule>
    <cfRule type="cellIs" dxfId="4" priority="7" stopIfTrue="1" operator="equal">
      <formula>$D$8</formula>
    </cfRule>
    <cfRule type="cellIs" dxfId="3" priority="8" stopIfTrue="1" operator="equal">
      <formula>"Aide-établissement"</formula>
    </cfRule>
  </conditionalFormatting>
  <conditionalFormatting sqref="E13:E43">
    <cfRule type="cellIs" dxfId="2" priority="1" operator="equal">
      <formula>"Temps de scolarisation"</formula>
    </cfRule>
    <cfRule type="cellIs" dxfId="1" priority="2" operator="equal">
      <formula>"Repas"</formula>
    </cfRule>
    <cfRule type="cellIs" dxfId="0" priority="3" operator="equal">
      <formula>"TAP"</formula>
    </cfRule>
  </conditionalFormatting>
  <dataValidations count="6">
    <dataValidation type="list" operator="equal" allowBlank="1" showErrorMessage="1" sqref="G4">
      <formula1>"AESH PEC-CUI,AESH AVS,AESH AS"</formula1>
    </dataValidation>
    <dataValidation type="list" operator="equal" allowBlank="1" showErrorMessage="1" sqref="G6:G8">
      <formula1>"Repas,TAP,Repas + TAP"</formula1>
      <formula2>0</formula2>
    </dataValidation>
    <dataValidation type="list" operator="equal" allowBlank="1" showErrorMessage="1" error="Choisir le jour dans la liste déroulante" sqref="A12:A43">
      <formula1>"Lundi,Mardi,Mercredi,Jeudi,Vendredi"</formula1>
      <formula2>0</formula2>
    </dataValidation>
    <dataValidation type="time" allowBlank="1" showErrorMessage="1" errorTitle="Format de saisie" error="Saisir les horaires sous la forme:_x000a_HH:MM_x000a_exemples : 8:00 ou 12:00 ou 15:45" sqref="B12:C43">
      <formula1>0.326388888888889</formula1>
      <formula2>0.798611111111111</formula2>
    </dataValidation>
    <dataValidation type="list" operator="equal" allowBlank="1" showErrorMessage="1" sqref="D25:D43">
      <formula1>"élève 1,élève 2, élève 3, aide établissement"</formula1>
    </dataValidation>
    <dataValidation type="list" operator="equal" allowBlank="1" showErrorMessage="1" sqref="E12:F43">
      <formula1>"Temps de scolarisation,Repas,TAP"</formula1>
    </dataValidation>
  </dataValidations>
  <pageMargins left="0.39374999999999999" right="0.39374999999999999" top="0.39374999999999999" bottom="0.39374999999999999" header="0.51180555555555496" footer="0.51180555555555496"/>
  <pageSetup paperSize="9" scale="93" firstPageNumber="0" orientation="portrait" horizontalDpi="300" verticalDpi="300" r:id="rId1"/>
  <rowBreaks count="1" manualBreakCount="1">
    <brk id="55" max="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Feuil2!$A$1:$A$4</xm:f>
          </x14:formula1>
          <xm:sqref>D12:D24</xm:sqref>
        </x14:dataValidation>
        <x14:dataValidation type="list" operator="equal" allowBlank="1" showErrorMessage="1" error="Choisir l'intilulé de l'école dans la liste déroulante">
          <x14:formula1>
            <xm:f>Ecoles!$M$2:$M$512</xm:f>
          </x14:formula1>
          <xm:sqref>D1:G1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Normal="100" workbookViewId="0">
      <selection activeCell="E11" sqref="E11"/>
    </sheetView>
  </sheetViews>
  <sheetFormatPr baseColWidth="10" defaultColWidth="9.140625" defaultRowHeight="15" x14ac:dyDescent="0.25"/>
  <cols>
    <col min="1" max="1025" width="7.5703125" customWidth="1"/>
  </cols>
  <sheetData>
    <row r="1" spans="1:1" x14ac:dyDescent="0.25">
      <c r="A1" t="str">
        <f>IF('EMPLOI DU TEMPS'!D6=""," ",'EMPLOI DU TEMPS'!D6)</f>
        <v xml:space="preserve"> </v>
      </c>
    </row>
    <row r="2" spans="1:1" x14ac:dyDescent="0.25">
      <c r="A2" t="str">
        <f>IF('EMPLOI DU TEMPS'!D7=""," ",'EMPLOI DU TEMPS'!D7)</f>
        <v xml:space="preserve"> </v>
      </c>
    </row>
    <row r="3" spans="1:1" x14ac:dyDescent="0.25">
      <c r="A3" t="str">
        <f>IF('EMPLOI DU TEMPS'!D8=""," ",'EMPLOI DU TEMPS'!D8)</f>
        <v xml:space="preserve"> </v>
      </c>
    </row>
    <row r="4" spans="1:1" x14ac:dyDescent="0.25">
      <c r="A4" t="s">
        <v>1750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2"/>
  <sheetViews>
    <sheetView topLeftCell="B185" zoomScaleNormal="100" workbookViewId="0">
      <selection activeCell="F28" sqref="F28"/>
    </sheetView>
  </sheetViews>
  <sheetFormatPr baseColWidth="10" defaultColWidth="9.140625" defaultRowHeight="15" x14ac:dyDescent="0.25"/>
  <cols>
    <col min="1" max="2" width="11.28515625" customWidth="1"/>
    <col min="3" max="3" width="15.7109375" customWidth="1"/>
    <col min="4" max="4" width="16.28515625" customWidth="1"/>
    <col min="5" max="6" width="11.28515625" customWidth="1"/>
    <col min="7" max="7" width="21" customWidth="1"/>
    <col min="8" max="8" width="11.28515625" customWidth="1"/>
    <col min="9" max="9" width="27" customWidth="1"/>
    <col min="10" max="10" width="23.7109375" customWidth="1"/>
    <col min="11" max="11" width="22" bestFit="1" customWidth="1"/>
    <col min="12" max="12" width="11.28515625" customWidth="1"/>
    <col min="13" max="13" width="74.7109375" bestFit="1" customWidth="1"/>
    <col min="14" max="1025" width="10.140625" customWidth="1"/>
  </cols>
  <sheetData>
    <row r="1" spans="1:13" x14ac:dyDescent="0.25">
      <c r="A1" s="21" t="s">
        <v>25</v>
      </c>
      <c r="B1" s="21" t="s">
        <v>26</v>
      </c>
      <c r="C1" s="21" t="s">
        <v>27</v>
      </c>
      <c r="D1" s="21" t="s">
        <v>28</v>
      </c>
      <c r="E1" s="21" t="s">
        <v>29</v>
      </c>
      <c r="F1" s="21" t="s">
        <v>30</v>
      </c>
      <c r="G1" s="21" t="s">
        <v>31</v>
      </c>
      <c r="H1" s="21" t="s">
        <v>32</v>
      </c>
      <c r="I1" s="21" t="s">
        <v>33</v>
      </c>
      <c r="J1" s="21" t="s">
        <v>34</v>
      </c>
      <c r="K1" s="21" t="s">
        <v>35</v>
      </c>
      <c r="L1" s="21" t="s">
        <v>36</v>
      </c>
      <c r="M1" s="21" t="s">
        <v>37</v>
      </c>
    </row>
    <row r="2" spans="1:13" x14ac:dyDescent="0.25">
      <c r="A2" t="s">
        <v>648</v>
      </c>
      <c r="B2" s="51" t="s">
        <v>2113</v>
      </c>
      <c r="C2" s="51" t="s">
        <v>131</v>
      </c>
      <c r="D2" s="51" t="s">
        <v>2114</v>
      </c>
      <c r="E2" s="48"/>
      <c r="F2" t="s">
        <v>42</v>
      </c>
      <c r="G2" s="58" t="s">
        <v>2116</v>
      </c>
      <c r="H2" s="62">
        <v>22400</v>
      </c>
      <c r="I2" s="51" t="s">
        <v>2115</v>
      </c>
      <c r="J2" s="51"/>
      <c r="K2" s="51"/>
      <c r="L2" s="51"/>
      <c r="M2" t="str">
        <f>CONCATENATE(B2," - ",F2," ",D2," ",I2)</f>
        <v>0221367S - Primaire ANDEL   Ste Anne</v>
      </c>
    </row>
    <row r="3" spans="1:13" x14ac:dyDescent="0.25">
      <c r="A3" t="s">
        <v>38</v>
      </c>
      <c r="B3" t="s">
        <v>39</v>
      </c>
      <c r="C3" t="s">
        <v>40</v>
      </c>
      <c r="D3" t="s">
        <v>41</v>
      </c>
      <c r="E3" s="22"/>
      <c r="F3" t="s">
        <v>42</v>
      </c>
      <c r="G3" t="s">
        <v>43</v>
      </c>
      <c r="H3" t="s">
        <v>44</v>
      </c>
      <c r="I3" t="s">
        <v>45</v>
      </c>
      <c r="K3" t="s">
        <v>46</v>
      </c>
      <c r="M3" t="str">
        <f t="shared" ref="M3:M8" si="0">CONCATENATE(B3," - ",F3," ",D3," ",G3)</f>
        <v>0220725U - Primaire AUCALEUC Le Bourg</v>
      </c>
    </row>
    <row r="4" spans="1:13" x14ac:dyDescent="0.25">
      <c r="A4" t="s">
        <v>47</v>
      </c>
      <c r="B4" t="s">
        <v>48</v>
      </c>
      <c r="C4" t="s">
        <v>49</v>
      </c>
      <c r="D4" t="s">
        <v>50</v>
      </c>
      <c r="E4" s="22"/>
      <c r="F4" t="s">
        <v>51</v>
      </c>
      <c r="G4" t="s">
        <v>52</v>
      </c>
      <c r="H4" t="s">
        <v>53</v>
      </c>
      <c r="I4" t="s">
        <v>54</v>
      </c>
      <c r="K4" t="s">
        <v>55</v>
      </c>
      <c r="M4" t="str">
        <f t="shared" si="0"/>
        <v>0221421A - Elémentaire BEAUSSAIS-SUR-MER 30 Rue Ernest Rouxel</v>
      </c>
    </row>
    <row r="5" spans="1:13" x14ac:dyDescent="0.25">
      <c r="A5" t="s">
        <v>47</v>
      </c>
      <c r="B5" t="s">
        <v>56</v>
      </c>
      <c r="C5" t="s">
        <v>49</v>
      </c>
      <c r="D5" t="s">
        <v>50</v>
      </c>
      <c r="E5" s="22"/>
      <c r="F5" t="s">
        <v>57</v>
      </c>
      <c r="G5" t="s">
        <v>58</v>
      </c>
      <c r="H5" t="s">
        <v>53</v>
      </c>
      <c r="I5" t="s">
        <v>59</v>
      </c>
      <c r="K5" t="s">
        <v>55</v>
      </c>
      <c r="M5" t="str">
        <f t="shared" si="0"/>
        <v>0221725F - Maternelle BEAUSSAIS-SUR-MER Ploubalay – 1 Rue du Chaffaud</v>
      </c>
    </row>
    <row r="6" spans="1:13" x14ac:dyDescent="0.25">
      <c r="A6" t="s">
        <v>60</v>
      </c>
      <c r="B6" t="s">
        <v>61</v>
      </c>
      <c r="C6" t="s">
        <v>62</v>
      </c>
      <c r="D6" t="s">
        <v>63</v>
      </c>
      <c r="E6" s="22"/>
      <c r="F6" t="s">
        <v>51</v>
      </c>
      <c r="G6" t="s">
        <v>64</v>
      </c>
      <c r="H6" t="s">
        <v>65</v>
      </c>
      <c r="I6" t="s">
        <v>66</v>
      </c>
      <c r="J6" t="s">
        <v>67</v>
      </c>
      <c r="K6" t="s">
        <v>68</v>
      </c>
      <c r="M6" t="str">
        <f t="shared" si="0"/>
        <v>0220729Y - Elémentaire BEGARD Avenue Pierre Péron</v>
      </c>
    </row>
    <row r="7" spans="1:13" x14ac:dyDescent="0.25">
      <c r="A7" t="s">
        <v>60</v>
      </c>
      <c r="B7" t="s">
        <v>69</v>
      </c>
      <c r="C7" t="s">
        <v>62</v>
      </c>
      <c r="D7" t="s">
        <v>63</v>
      </c>
      <c r="E7" s="22"/>
      <c r="F7" t="s">
        <v>42</v>
      </c>
      <c r="G7" t="s">
        <v>70</v>
      </c>
      <c r="H7" t="s">
        <v>65</v>
      </c>
      <c r="I7" t="s">
        <v>71</v>
      </c>
      <c r="K7" t="s">
        <v>68</v>
      </c>
      <c r="M7" t="str">
        <f t="shared" si="0"/>
        <v>0221085K - Primaire BEGARD Trézélan</v>
      </c>
    </row>
    <row r="8" spans="1:13" x14ac:dyDescent="0.25">
      <c r="A8" t="s">
        <v>60</v>
      </c>
      <c r="B8" t="s">
        <v>72</v>
      </c>
      <c r="C8" t="s">
        <v>62</v>
      </c>
      <c r="D8" t="s">
        <v>63</v>
      </c>
      <c r="E8" s="22"/>
      <c r="F8" t="s">
        <v>57</v>
      </c>
      <c r="G8" t="s">
        <v>73</v>
      </c>
      <c r="H8" t="s">
        <v>65</v>
      </c>
      <c r="I8" t="s">
        <v>74</v>
      </c>
      <c r="K8" t="s">
        <v>68</v>
      </c>
      <c r="M8" t="str">
        <f t="shared" si="0"/>
        <v>0221122A - Maternelle BEGARD Rue Baloré</v>
      </c>
    </row>
    <row r="9" spans="1:13" x14ac:dyDescent="0.25">
      <c r="A9" t="s">
        <v>652</v>
      </c>
      <c r="B9" s="51" t="s">
        <v>2117</v>
      </c>
      <c r="C9" s="51" t="s">
        <v>1857</v>
      </c>
      <c r="D9" s="51" t="s">
        <v>2118</v>
      </c>
      <c r="E9" s="49"/>
      <c r="F9" t="s">
        <v>42</v>
      </c>
      <c r="G9" s="58" t="s">
        <v>2120</v>
      </c>
      <c r="H9" s="62">
        <v>22140</v>
      </c>
      <c r="I9" s="51" t="s">
        <v>2119</v>
      </c>
      <c r="J9" s="51"/>
      <c r="K9" s="51"/>
      <c r="L9" s="51"/>
      <c r="M9" t="str">
        <f>CONCATENATE(B9," - ",F9," ",D9," ",I9)</f>
        <v>0221368T - Primaire BEGARD    Anne Leroy</v>
      </c>
    </row>
    <row r="10" spans="1:13" x14ac:dyDescent="0.25">
      <c r="A10" t="s">
        <v>75</v>
      </c>
      <c r="B10" t="s">
        <v>76</v>
      </c>
      <c r="C10" t="s">
        <v>62</v>
      </c>
      <c r="D10" t="s">
        <v>77</v>
      </c>
      <c r="E10" s="22"/>
      <c r="F10" t="s">
        <v>42</v>
      </c>
      <c r="G10" t="s">
        <v>78</v>
      </c>
      <c r="H10" t="s">
        <v>79</v>
      </c>
      <c r="I10" t="s">
        <v>80</v>
      </c>
      <c r="K10" t="s">
        <v>81</v>
      </c>
      <c r="M10" t="str">
        <f>CONCATENATE(B10," - ",F10," ",D10," ",G10)</f>
        <v>0221444A - Primaire BELLE-ISLE-EN-TERRE Rue de Locmaria -</v>
      </c>
    </row>
    <row r="11" spans="1:13" x14ac:dyDescent="0.25">
      <c r="A11" t="s">
        <v>657</v>
      </c>
      <c r="B11" s="52" t="s">
        <v>2121</v>
      </c>
      <c r="C11" s="52" t="s">
        <v>1907</v>
      </c>
      <c r="D11" s="52" t="s">
        <v>2122</v>
      </c>
      <c r="E11" s="49"/>
      <c r="F11" t="s">
        <v>42</v>
      </c>
      <c r="G11" s="52" t="s">
        <v>2124</v>
      </c>
      <c r="H11" s="63">
        <v>22520</v>
      </c>
      <c r="I11" s="52" t="s">
        <v>2123</v>
      </c>
      <c r="J11" s="52"/>
      <c r="K11" s="52"/>
      <c r="L11" s="52"/>
      <c r="M11" t="str">
        <f>CONCATENATE(B11," - ",F11," ",D11," ",I11)</f>
        <v>0221371W - Primaire BINIC   Ntre dame des Noes</v>
      </c>
    </row>
    <row r="12" spans="1:13" x14ac:dyDescent="0.25">
      <c r="A12" t="s">
        <v>82</v>
      </c>
      <c r="B12" t="s">
        <v>83</v>
      </c>
      <c r="C12" t="s">
        <v>84</v>
      </c>
      <c r="D12" t="s">
        <v>85</v>
      </c>
      <c r="E12" s="22"/>
      <c r="F12" t="s">
        <v>42</v>
      </c>
      <c r="G12" t="s">
        <v>86</v>
      </c>
      <c r="H12" t="s">
        <v>87</v>
      </c>
      <c r="I12" t="s">
        <v>88</v>
      </c>
      <c r="K12" t="s">
        <v>89</v>
      </c>
      <c r="M12" t="str">
        <f t="shared" ref="M12:M18" si="1">CONCATENATE(B12," - ",F12," ",D12," ",G12)</f>
        <v>0221454L - Primaire BINIC-ETABLES-SUR-MER Etables – 11 Rue P. Le Cornec</v>
      </c>
    </row>
    <row r="13" spans="1:13" x14ac:dyDescent="0.25">
      <c r="A13" t="s">
        <v>82</v>
      </c>
      <c r="B13" t="s">
        <v>90</v>
      </c>
      <c r="C13" t="s">
        <v>84</v>
      </c>
      <c r="D13" t="s">
        <v>85</v>
      </c>
      <c r="E13" s="22"/>
      <c r="F13" t="s">
        <v>42</v>
      </c>
      <c r="G13" t="s">
        <v>91</v>
      </c>
      <c r="H13" t="s">
        <v>92</v>
      </c>
      <c r="I13" t="s">
        <v>93</v>
      </c>
      <c r="K13" t="s">
        <v>89</v>
      </c>
      <c r="M13" t="str">
        <f t="shared" si="1"/>
        <v>0221481R - Primaire BINIC-ETABLES-SUR-MER La Vigie – Binic – 2 rue Clos Carhaix</v>
      </c>
    </row>
    <row r="14" spans="1:13" x14ac:dyDescent="0.25">
      <c r="A14" t="s">
        <v>94</v>
      </c>
      <c r="B14" t="s">
        <v>95</v>
      </c>
      <c r="C14" t="s">
        <v>40</v>
      </c>
      <c r="D14" t="s">
        <v>96</v>
      </c>
      <c r="E14" s="22"/>
      <c r="F14" t="s">
        <v>42</v>
      </c>
      <c r="G14" t="s">
        <v>97</v>
      </c>
      <c r="H14" t="s">
        <v>44</v>
      </c>
      <c r="I14" t="s">
        <v>98</v>
      </c>
      <c r="K14" t="s">
        <v>46</v>
      </c>
      <c r="M14" t="str">
        <f t="shared" si="1"/>
        <v>0220736F - Primaire BOBITAL Les Acacias - Le Bourg</v>
      </c>
    </row>
    <row r="15" spans="1:13" x14ac:dyDescent="0.25">
      <c r="A15" t="s">
        <v>99</v>
      </c>
      <c r="B15" t="s">
        <v>100</v>
      </c>
      <c r="C15" t="s">
        <v>101</v>
      </c>
      <c r="D15" t="s">
        <v>102</v>
      </c>
      <c r="E15" s="22"/>
      <c r="F15" t="s">
        <v>42</v>
      </c>
      <c r="G15" t="s">
        <v>103</v>
      </c>
      <c r="H15" t="s">
        <v>104</v>
      </c>
      <c r="I15" t="s">
        <v>105</v>
      </c>
      <c r="K15" t="s">
        <v>106</v>
      </c>
      <c r="M15" t="str">
        <f t="shared" si="1"/>
        <v>0220926M - Primaire BON-REPOS-SUR-BLAVET Lanniscat</v>
      </c>
    </row>
    <row r="16" spans="1:13" x14ac:dyDescent="0.25">
      <c r="A16" t="s">
        <v>107</v>
      </c>
      <c r="B16" t="s">
        <v>108</v>
      </c>
      <c r="C16" t="s">
        <v>101</v>
      </c>
      <c r="D16" t="s">
        <v>109</v>
      </c>
      <c r="E16" s="22"/>
      <c r="F16" t="s">
        <v>42</v>
      </c>
      <c r="G16" t="s">
        <v>43</v>
      </c>
      <c r="H16" t="s">
        <v>110</v>
      </c>
      <c r="I16" t="s">
        <v>111</v>
      </c>
      <c r="K16" t="s">
        <v>112</v>
      </c>
      <c r="M16" t="str">
        <f t="shared" si="1"/>
        <v>0221445B - Primaire BOQUEHO Le Bourg</v>
      </c>
    </row>
    <row r="17" spans="1:13" x14ac:dyDescent="0.25">
      <c r="A17" t="s">
        <v>113</v>
      </c>
      <c r="B17" t="s">
        <v>114</v>
      </c>
      <c r="C17" t="s">
        <v>101</v>
      </c>
      <c r="D17" t="s">
        <v>115</v>
      </c>
      <c r="E17" s="22"/>
      <c r="F17" t="s">
        <v>51</v>
      </c>
      <c r="G17" t="s">
        <v>116</v>
      </c>
      <c r="H17" t="s">
        <v>117</v>
      </c>
      <c r="I17" t="s">
        <v>118</v>
      </c>
      <c r="K17" t="s">
        <v>119</v>
      </c>
      <c r="M17" t="str">
        <f t="shared" si="1"/>
        <v>0220744P - Elémentaire BOURBRIAC Rue Hent Garenn</v>
      </c>
    </row>
    <row r="18" spans="1:13" x14ac:dyDescent="0.25">
      <c r="A18" t="s">
        <v>113</v>
      </c>
      <c r="B18" t="s">
        <v>120</v>
      </c>
      <c r="C18" t="s">
        <v>101</v>
      </c>
      <c r="D18" t="s">
        <v>115</v>
      </c>
      <c r="E18" s="22"/>
      <c r="F18" t="s">
        <v>57</v>
      </c>
      <c r="G18" t="s">
        <v>121</v>
      </c>
      <c r="H18" t="s">
        <v>117</v>
      </c>
      <c r="I18" t="s">
        <v>122</v>
      </c>
      <c r="K18" t="s">
        <v>119</v>
      </c>
      <c r="M18" t="str">
        <f t="shared" si="1"/>
        <v>0221472F - Maternelle BOURBRIAC Hent Garenn</v>
      </c>
    </row>
    <row r="19" spans="1:13" x14ac:dyDescent="0.25">
      <c r="A19" t="s">
        <v>663</v>
      </c>
      <c r="B19" s="51" t="s">
        <v>2125</v>
      </c>
      <c r="C19" s="51" t="s">
        <v>1755</v>
      </c>
      <c r="D19" s="51" t="s">
        <v>2126</v>
      </c>
      <c r="E19" s="48"/>
      <c r="F19" t="s">
        <v>42</v>
      </c>
      <c r="G19" s="58" t="s">
        <v>2128</v>
      </c>
      <c r="H19" s="63">
        <v>22390</v>
      </c>
      <c r="I19" s="51" t="s">
        <v>2127</v>
      </c>
      <c r="J19" s="51"/>
      <c r="K19" s="51"/>
      <c r="L19" s="51"/>
      <c r="M19" t="str">
        <f>CONCATENATE(B19," - ",F19," ",D19," ",I19)</f>
        <v>0221373Y - Primaire BOURBRIAC   St Briac</v>
      </c>
    </row>
    <row r="20" spans="1:13" x14ac:dyDescent="0.25">
      <c r="A20" t="s">
        <v>123</v>
      </c>
      <c r="B20" t="s">
        <v>124</v>
      </c>
      <c r="C20" t="s">
        <v>49</v>
      </c>
      <c r="D20" t="s">
        <v>125</v>
      </c>
      <c r="E20" s="22"/>
      <c r="F20" t="s">
        <v>42</v>
      </c>
      <c r="G20" t="s">
        <v>126</v>
      </c>
      <c r="H20" t="s">
        <v>127</v>
      </c>
      <c r="I20" t="s">
        <v>128</v>
      </c>
      <c r="K20" t="s">
        <v>55</v>
      </c>
      <c r="M20" t="str">
        <f>CONCATENATE(B20," - ",F20," ",D20," ",G20)</f>
        <v>0220747T - Primaire BOURSEUL Rue Jules Ferry</v>
      </c>
    </row>
    <row r="21" spans="1:13" x14ac:dyDescent="0.25">
      <c r="A21" t="s">
        <v>129</v>
      </c>
      <c r="B21" t="s">
        <v>130</v>
      </c>
      <c r="C21" t="s">
        <v>131</v>
      </c>
      <c r="D21" t="s">
        <v>132</v>
      </c>
      <c r="E21">
        <v>39</v>
      </c>
      <c r="F21" t="s">
        <v>42</v>
      </c>
      <c r="G21" t="s">
        <v>133</v>
      </c>
      <c r="H21" t="s">
        <v>134</v>
      </c>
      <c r="I21" t="s">
        <v>135</v>
      </c>
      <c r="K21" t="s">
        <v>136</v>
      </c>
      <c r="M21" t="str">
        <f>CONCATENATE(B21," - ",F21," ",D21," ",G21)</f>
        <v>0220749V - Primaire BREHAND Rue du Stade</v>
      </c>
    </row>
    <row r="22" spans="1:13" x14ac:dyDescent="0.25">
      <c r="A22" t="s">
        <v>668</v>
      </c>
      <c r="B22" s="53" t="s">
        <v>2129</v>
      </c>
      <c r="C22" s="51" t="s">
        <v>131</v>
      </c>
      <c r="D22" s="53" t="s">
        <v>2130</v>
      </c>
      <c r="E22" s="50">
        <v>55</v>
      </c>
      <c r="F22" t="s">
        <v>42</v>
      </c>
      <c r="G22" s="61" t="s">
        <v>2132</v>
      </c>
      <c r="H22" s="62">
        <v>22390</v>
      </c>
      <c r="I22" s="53" t="s">
        <v>2131</v>
      </c>
      <c r="J22" s="53"/>
      <c r="K22" s="53"/>
      <c r="L22" s="53"/>
      <c r="M22" t="str">
        <f>CONCATENATE(B22," - ",F22," ",D22," ",I22)</f>
        <v>0221374Z - Primaire BREHAND   St Yves</v>
      </c>
    </row>
    <row r="23" spans="1:13" x14ac:dyDescent="0.25">
      <c r="A23" t="s">
        <v>137</v>
      </c>
      <c r="B23" t="s">
        <v>138</v>
      </c>
      <c r="C23" t="s">
        <v>40</v>
      </c>
      <c r="D23" t="s">
        <v>139</v>
      </c>
      <c r="E23" s="22"/>
      <c r="F23" t="s">
        <v>42</v>
      </c>
      <c r="G23" t="s">
        <v>140</v>
      </c>
      <c r="H23" t="s">
        <v>141</v>
      </c>
      <c r="I23" t="s">
        <v>142</v>
      </c>
      <c r="K23" t="s">
        <v>143</v>
      </c>
      <c r="M23" t="str">
        <f>CONCATENATE(B23," - ",F23," ",D23," ",G23)</f>
        <v>0220756C - Primaire BROONS 17 Avenue de la Libération</v>
      </c>
    </row>
    <row r="24" spans="1:13" x14ac:dyDescent="0.25">
      <c r="A24" t="s">
        <v>673</v>
      </c>
      <c r="B24" s="51" t="s">
        <v>2133</v>
      </c>
      <c r="C24" s="51" t="s">
        <v>40</v>
      </c>
      <c r="D24" s="51" t="s">
        <v>2134</v>
      </c>
      <c r="E24" s="48"/>
      <c r="F24" t="s">
        <v>42</v>
      </c>
      <c r="G24" s="58" t="s">
        <v>2135</v>
      </c>
      <c r="H24" s="62">
        <v>22250</v>
      </c>
      <c r="I24" s="51" t="s">
        <v>1769</v>
      </c>
      <c r="J24" s="51"/>
      <c r="K24" s="51"/>
      <c r="L24" s="51"/>
      <c r="M24" t="str">
        <f>CONCATENATE(B24," - ",F24," ",D24," ",I24)</f>
        <v>0221377C - Primaire BROONS  St Joseph</v>
      </c>
    </row>
    <row r="25" spans="1:13" x14ac:dyDescent="0.25">
      <c r="A25" t="s">
        <v>144</v>
      </c>
      <c r="B25" t="s">
        <v>145</v>
      </c>
      <c r="C25" t="s">
        <v>40</v>
      </c>
      <c r="D25" t="s">
        <v>146</v>
      </c>
      <c r="E25">
        <v>9</v>
      </c>
      <c r="F25" t="s">
        <v>42</v>
      </c>
      <c r="G25" t="s">
        <v>147</v>
      </c>
      <c r="H25" t="s">
        <v>44</v>
      </c>
      <c r="I25" t="s">
        <v>148</v>
      </c>
      <c r="K25" t="s">
        <v>46</v>
      </c>
      <c r="M25" t="str">
        <f t="shared" ref="M25:M39" si="2">CONCATENATE(B25," - ",F25," ",D25," ",G25)</f>
        <v>0221480P - Primaire BRUSVILY 5 rue des Ecoles</v>
      </c>
    </row>
    <row r="26" spans="1:13" x14ac:dyDescent="0.25">
      <c r="A26" t="s">
        <v>149</v>
      </c>
      <c r="B26" t="s">
        <v>150</v>
      </c>
      <c r="C26" t="s">
        <v>101</v>
      </c>
      <c r="D26" t="s">
        <v>151</v>
      </c>
      <c r="E26" s="22"/>
      <c r="F26" t="s">
        <v>42</v>
      </c>
      <c r="G26" t="s">
        <v>152</v>
      </c>
      <c r="H26" t="s">
        <v>153</v>
      </c>
      <c r="I26" t="s">
        <v>154</v>
      </c>
      <c r="K26" t="s">
        <v>155</v>
      </c>
      <c r="M26" t="str">
        <f t="shared" si="2"/>
        <v>0220761H - Primaire BULAT-PESTIVIEN 6 Plazenn Ar Skol</v>
      </c>
    </row>
    <row r="27" spans="1:13" x14ac:dyDescent="0.25">
      <c r="A27" t="s">
        <v>156</v>
      </c>
      <c r="B27" t="s">
        <v>157</v>
      </c>
      <c r="C27" t="s">
        <v>101</v>
      </c>
      <c r="D27" t="s">
        <v>158</v>
      </c>
      <c r="E27">
        <v>10</v>
      </c>
      <c r="F27" t="s">
        <v>42</v>
      </c>
      <c r="G27" t="s">
        <v>43</v>
      </c>
      <c r="H27" t="s">
        <v>153</v>
      </c>
      <c r="I27" t="s">
        <v>159</v>
      </c>
      <c r="K27" t="s">
        <v>155</v>
      </c>
      <c r="M27" t="str">
        <f t="shared" si="2"/>
        <v>0221448E - Primaire CALANHEL Le Bourg</v>
      </c>
    </row>
    <row r="28" spans="1:13" x14ac:dyDescent="0.25">
      <c r="A28" t="s">
        <v>160</v>
      </c>
      <c r="B28" t="s">
        <v>161</v>
      </c>
      <c r="C28" t="s">
        <v>101</v>
      </c>
      <c r="D28" t="s">
        <v>162</v>
      </c>
      <c r="E28" s="22"/>
      <c r="F28" t="s">
        <v>42</v>
      </c>
      <c r="G28" t="s">
        <v>163</v>
      </c>
      <c r="H28" t="s">
        <v>153</v>
      </c>
      <c r="I28" t="s">
        <v>164</v>
      </c>
      <c r="J28" t="s">
        <v>67</v>
      </c>
      <c r="K28" t="s">
        <v>155</v>
      </c>
      <c r="M28" t="str">
        <f t="shared" si="2"/>
        <v>0220764L - Primaire CALLAC 7 rue de l'Allée</v>
      </c>
    </row>
    <row r="29" spans="1:13" x14ac:dyDescent="0.25">
      <c r="A29" t="s">
        <v>165</v>
      </c>
      <c r="B29" t="s">
        <v>166</v>
      </c>
      <c r="C29" t="s">
        <v>49</v>
      </c>
      <c r="D29" t="s">
        <v>167</v>
      </c>
      <c r="E29" s="22"/>
      <c r="F29" t="s">
        <v>42</v>
      </c>
      <c r="G29" t="s">
        <v>168</v>
      </c>
      <c r="H29" t="s">
        <v>44</v>
      </c>
      <c r="I29" t="s">
        <v>169</v>
      </c>
      <c r="K29" t="s">
        <v>170</v>
      </c>
      <c r="M29" t="str">
        <f t="shared" si="2"/>
        <v>0220768R - Primaire CALORGUEN L'Encre Magique - Le Bourg</v>
      </c>
    </row>
    <row r="30" spans="1:13" x14ac:dyDescent="0.25">
      <c r="A30" t="s">
        <v>171</v>
      </c>
      <c r="B30" t="s">
        <v>172</v>
      </c>
      <c r="C30" t="s">
        <v>173</v>
      </c>
      <c r="D30" t="s">
        <v>174</v>
      </c>
      <c r="E30">
        <v>11</v>
      </c>
      <c r="F30" t="s">
        <v>42</v>
      </c>
      <c r="G30" t="s">
        <v>175</v>
      </c>
      <c r="H30" t="s">
        <v>176</v>
      </c>
      <c r="I30" t="s">
        <v>177</v>
      </c>
      <c r="K30" t="s">
        <v>178</v>
      </c>
      <c r="M30" t="str">
        <f t="shared" si="2"/>
        <v>0221449F - Primaire CAMLEZ  Chemin de Prat Lan</v>
      </c>
    </row>
    <row r="31" spans="1:13" x14ac:dyDescent="0.25">
      <c r="A31" t="s">
        <v>179</v>
      </c>
      <c r="B31" t="s">
        <v>180</v>
      </c>
      <c r="C31" t="s">
        <v>173</v>
      </c>
      <c r="D31" t="s">
        <v>181</v>
      </c>
      <c r="E31">
        <v>42</v>
      </c>
      <c r="F31" t="s">
        <v>42</v>
      </c>
      <c r="G31" t="s">
        <v>182</v>
      </c>
      <c r="H31" t="s">
        <v>183</v>
      </c>
      <c r="I31" t="s">
        <v>184</v>
      </c>
      <c r="K31" t="s">
        <v>185</v>
      </c>
      <c r="M31" t="str">
        <f t="shared" si="2"/>
        <v>0220775Y - Primaire CAOUENNEC-LANVEZEAC Rue de Castel Pic</v>
      </c>
    </row>
    <row r="32" spans="1:13" x14ac:dyDescent="0.25">
      <c r="A32" t="s">
        <v>186</v>
      </c>
      <c r="B32" t="s">
        <v>187</v>
      </c>
      <c r="C32" t="s">
        <v>101</v>
      </c>
      <c r="D32" t="s">
        <v>188</v>
      </c>
      <c r="E32">
        <v>22</v>
      </c>
      <c r="F32" t="s">
        <v>42</v>
      </c>
      <c r="G32" t="s">
        <v>189</v>
      </c>
      <c r="H32" t="s">
        <v>153</v>
      </c>
      <c r="I32" t="s">
        <v>190</v>
      </c>
      <c r="K32" t="s">
        <v>155</v>
      </c>
      <c r="M32" t="str">
        <f t="shared" si="2"/>
        <v>0221450G - Primaire CARNOET 36 Rue Principale</v>
      </c>
    </row>
    <row r="33" spans="1:13" x14ac:dyDescent="0.25">
      <c r="A33" t="s">
        <v>191</v>
      </c>
      <c r="B33" t="s">
        <v>192</v>
      </c>
      <c r="C33" t="s">
        <v>40</v>
      </c>
      <c r="D33" t="s">
        <v>193</v>
      </c>
      <c r="E33" s="22"/>
      <c r="F33" t="s">
        <v>42</v>
      </c>
      <c r="G33" t="s">
        <v>194</v>
      </c>
      <c r="H33" t="s">
        <v>195</v>
      </c>
      <c r="I33" t="s">
        <v>196</v>
      </c>
      <c r="K33" t="s">
        <v>143</v>
      </c>
      <c r="M33" t="str">
        <f t="shared" si="2"/>
        <v>0221535Z - Primaire CAULNES Rue des Ecoles</v>
      </c>
    </row>
    <row r="34" spans="1:13" x14ac:dyDescent="0.25">
      <c r="A34" t="s">
        <v>197</v>
      </c>
      <c r="B34" t="s">
        <v>198</v>
      </c>
      <c r="C34" t="s">
        <v>199</v>
      </c>
      <c r="D34" t="s">
        <v>200</v>
      </c>
      <c r="E34" s="22"/>
      <c r="F34" t="s">
        <v>42</v>
      </c>
      <c r="G34" t="s">
        <v>201</v>
      </c>
      <c r="H34" t="s">
        <v>202</v>
      </c>
      <c r="I34" t="s">
        <v>203</v>
      </c>
      <c r="K34" t="s">
        <v>204</v>
      </c>
      <c r="M34" t="str">
        <f t="shared" si="2"/>
        <v>0220782F - Primaire CAUREL 45 rue Roc'Hell</v>
      </c>
    </row>
    <row r="35" spans="1:13" x14ac:dyDescent="0.25">
      <c r="A35" t="s">
        <v>205</v>
      </c>
      <c r="B35" t="s">
        <v>206</v>
      </c>
      <c r="C35" t="s">
        <v>62</v>
      </c>
      <c r="D35" t="s">
        <v>207</v>
      </c>
      <c r="E35" s="22"/>
      <c r="F35" t="s">
        <v>42</v>
      </c>
      <c r="G35" t="s">
        <v>208</v>
      </c>
      <c r="H35" t="s">
        <v>65</v>
      </c>
      <c r="I35" t="s">
        <v>209</v>
      </c>
      <c r="K35" t="s">
        <v>68</v>
      </c>
      <c r="M35" t="str">
        <f t="shared" si="2"/>
        <v>0220785J - Primaire CAVAN Rue du Général de Gaulle Bilingue</v>
      </c>
    </row>
    <row r="36" spans="1:13" x14ac:dyDescent="0.25">
      <c r="A36" t="s">
        <v>210</v>
      </c>
      <c r="B36" t="s">
        <v>211</v>
      </c>
      <c r="C36" t="s">
        <v>101</v>
      </c>
      <c r="D36" t="s">
        <v>212</v>
      </c>
      <c r="E36" s="22"/>
      <c r="F36" t="s">
        <v>42</v>
      </c>
      <c r="G36" t="s">
        <v>213</v>
      </c>
      <c r="H36" t="s">
        <v>110</v>
      </c>
      <c r="I36" t="s">
        <v>214</v>
      </c>
      <c r="K36" t="s">
        <v>112</v>
      </c>
      <c r="M36" t="str">
        <f t="shared" si="2"/>
        <v>0221086L - Primaire CHATELAUDREN 1 rue des Ecoles</v>
      </c>
    </row>
    <row r="37" spans="1:13" x14ac:dyDescent="0.25">
      <c r="A37" t="s">
        <v>215</v>
      </c>
      <c r="B37" t="s">
        <v>216</v>
      </c>
      <c r="C37" t="s">
        <v>62</v>
      </c>
      <c r="D37" t="s">
        <v>217</v>
      </c>
      <c r="E37" s="22"/>
      <c r="F37" t="s">
        <v>42</v>
      </c>
      <c r="G37" t="s">
        <v>218</v>
      </c>
      <c r="H37" t="s">
        <v>219</v>
      </c>
      <c r="I37" t="s">
        <v>220</v>
      </c>
      <c r="K37" t="s">
        <v>221</v>
      </c>
      <c r="M37" t="str">
        <f t="shared" si="2"/>
        <v>0220795V - Primaire COADOUT 4 Place de la Mairie</v>
      </c>
    </row>
    <row r="38" spans="1:13" x14ac:dyDescent="0.25">
      <c r="A38" t="s">
        <v>222</v>
      </c>
      <c r="B38" t="s">
        <v>223</v>
      </c>
      <c r="C38" t="s">
        <v>173</v>
      </c>
      <c r="D38" t="s">
        <v>224</v>
      </c>
      <c r="E38">
        <v>11</v>
      </c>
      <c r="F38" t="s">
        <v>42</v>
      </c>
      <c r="G38" t="s">
        <v>43</v>
      </c>
      <c r="H38" t="s">
        <v>176</v>
      </c>
      <c r="I38" t="s">
        <v>225</v>
      </c>
      <c r="K38" t="s">
        <v>178</v>
      </c>
      <c r="M38" t="str">
        <f t="shared" si="2"/>
        <v>0220797X - Primaire COATREVEN Le Bourg</v>
      </c>
    </row>
    <row r="39" spans="1:13" x14ac:dyDescent="0.25">
      <c r="A39" t="s">
        <v>226</v>
      </c>
      <c r="B39" t="s">
        <v>227</v>
      </c>
      <c r="C39" t="s">
        <v>131</v>
      </c>
      <c r="D39" t="s">
        <v>228</v>
      </c>
      <c r="E39" s="22"/>
      <c r="F39" t="s">
        <v>42</v>
      </c>
      <c r="G39" t="s">
        <v>229</v>
      </c>
      <c r="H39" t="s">
        <v>230</v>
      </c>
      <c r="I39" t="s">
        <v>231</v>
      </c>
      <c r="K39" t="s">
        <v>232</v>
      </c>
      <c r="M39" t="str">
        <f t="shared" si="2"/>
        <v>0220799Z - Primaire COETMIEUX 19 rue de la Glanerie</v>
      </c>
    </row>
    <row r="40" spans="1:13" x14ac:dyDescent="0.25">
      <c r="A40" t="s">
        <v>681</v>
      </c>
      <c r="B40" s="52" t="s">
        <v>2139</v>
      </c>
      <c r="C40" s="52" t="s">
        <v>199</v>
      </c>
      <c r="D40" s="52" t="s">
        <v>2140</v>
      </c>
      <c r="E40" s="49"/>
      <c r="F40" t="s">
        <v>42</v>
      </c>
      <c r="G40" s="59" t="s">
        <v>2141</v>
      </c>
      <c r="H40" s="62">
        <v>22400</v>
      </c>
      <c r="I40" s="52" t="s">
        <v>1988</v>
      </c>
      <c r="J40" s="52"/>
      <c r="K40" s="52"/>
      <c r="L40" s="52"/>
      <c r="M40" t="str">
        <f>CONCATENATE(B40," - ",F40," ",D40," ",I40)</f>
        <v>0221388P - Primaire COETMIEUX  Ste Jeanne d'Arc</v>
      </c>
    </row>
    <row r="41" spans="1:13" x14ac:dyDescent="0.25">
      <c r="A41" t="s">
        <v>233</v>
      </c>
      <c r="B41" t="s">
        <v>234</v>
      </c>
      <c r="C41" t="s">
        <v>199</v>
      </c>
      <c r="D41" t="s">
        <v>235</v>
      </c>
      <c r="E41">
        <v>60</v>
      </c>
      <c r="F41" t="s">
        <v>42</v>
      </c>
      <c r="G41" t="s">
        <v>43</v>
      </c>
      <c r="H41" t="s">
        <v>236</v>
      </c>
      <c r="I41" t="s">
        <v>237</v>
      </c>
      <c r="K41" t="s">
        <v>238</v>
      </c>
      <c r="M41" t="str">
        <f>CONCATENATE(B41," - ",F41," ",D41," ",G41)</f>
        <v>0220800A - Primaire COHINIAC Le Bourg</v>
      </c>
    </row>
    <row r="42" spans="1:13" x14ac:dyDescent="0.25">
      <c r="A42" t="s">
        <v>239</v>
      </c>
      <c r="B42" t="s">
        <v>240</v>
      </c>
      <c r="C42" t="s">
        <v>101</v>
      </c>
      <c r="D42" t="s">
        <v>241</v>
      </c>
      <c r="E42" s="22"/>
      <c r="F42" t="s">
        <v>42</v>
      </c>
      <c r="G42" t="s">
        <v>242</v>
      </c>
      <c r="H42" t="s">
        <v>243</v>
      </c>
      <c r="I42" t="s">
        <v>244</v>
      </c>
      <c r="K42" t="s">
        <v>245</v>
      </c>
      <c r="M42" t="str">
        <f>CONCATENATE(B42," - ",F42," ",D42," ",G42)</f>
        <v>0221483T - Primaire CORLAY Rue Fargantine</v>
      </c>
    </row>
    <row r="43" spans="1:13" x14ac:dyDescent="0.25">
      <c r="A43" t="s">
        <v>687</v>
      </c>
      <c r="B43" s="51" t="s">
        <v>2142</v>
      </c>
      <c r="C43" s="51" t="s">
        <v>1755</v>
      </c>
      <c r="D43" s="51" t="s">
        <v>2143</v>
      </c>
      <c r="E43" s="48"/>
      <c r="F43" t="s">
        <v>42</v>
      </c>
      <c r="G43" s="58" t="s">
        <v>2144</v>
      </c>
      <c r="H43" s="62">
        <v>22320</v>
      </c>
      <c r="I43" s="51" t="s">
        <v>1769</v>
      </c>
      <c r="J43" s="51"/>
      <c r="K43" s="51"/>
      <c r="L43" s="51"/>
      <c r="M43" t="str">
        <f>CONCATENATE(B43," - ",F43," ",D43," ",I43)</f>
        <v>0221389R - Primaire CORLAY  St Joseph</v>
      </c>
    </row>
    <row r="44" spans="1:13" x14ac:dyDescent="0.25">
      <c r="A44" t="s">
        <v>246</v>
      </c>
      <c r="B44" t="s">
        <v>247</v>
      </c>
      <c r="C44" t="s">
        <v>49</v>
      </c>
      <c r="D44" t="s">
        <v>248</v>
      </c>
      <c r="E44" s="22"/>
      <c r="F44" t="s">
        <v>42</v>
      </c>
      <c r="G44" t="s">
        <v>249</v>
      </c>
      <c r="H44" t="s">
        <v>127</v>
      </c>
      <c r="I44" t="s">
        <v>250</v>
      </c>
      <c r="K44" t="s">
        <v>55</v>
      </c>
      <c r="M44" t="str">
        <f>CONCATENATE(B44," - ",F44," ",D44," ",G44)</f>
        <v>0220807H - Primaire CORSEUL 20 rue César Mulon</v>
      </c>
    </row>
    <row r="45" spans="1:13" x14ac:dyDescent="0.25">
      <c r="A45" t="s">
        <v>251</v>
      </c>
      <c r="B45" t="s">
        <v>252</v>
      </c>
      <c r="C45" t="s">
        <v>49</v>
      </c>
      <c r="D45" t="s">
        <v>253</v>
      </c>
      <c r="E45">
        <v>62</v>
      </c>
      <c r="F45" t="s">
        <v>42</v>
      </c>
      <c r="G45" t="s">
        <v>254</v>
      </c>
      <c r="H45" t="s">
        <v>127</v>
      </c>
      <c r="I45" t="s">
        <v>255</v>
      </c>
      <c r="K45" t="s">
        <v>55</v>
      </c>
      <c r="M45" t="str">
        <f>CONCATENATE(B45," - ",F45," ",D45," ",G45)</f>
        <v>0220808J - Primaire CREHEN 7 Rue Guy Homery</v>
      </c>
    </row>
    <row r="46" spans="1:13" x14ac:dyDescent="0.25">
      <c r="A46" t="s">
        <v>692</v>
      </c>
      <c r="B46" s="51" t="s">
        <v>2145</v>
      </c>
      <c r="C46" s="51" t="s">
        <v>49</v>
      </c>
      <c r="D46" s="51" t="s">
        <v>2146</v>
      </c>
      <c r="E46" s="49"/>
      <c r="F46" t="s">
        <v>42</v>
      </c>
      <c r="G46" s="58" t="s">
        <v>2148</v>
      </c>
      <c r="H46" s="62">
        <v>22130</v>
      </c>
      <c r="I46" s="51" t="s">
        <v>2147</v>
      </c>
      <c r="J46" s="51"/>
      <c r="K46" s="51"/>
      <c r="L46" s="51"/>
      <c r="M46" t="str">
        <f>CONCATENATE(B46," - ",F46," ",D46," ",I46)</f>
        <v>0221392U - Primaire CREHEN  Immaculée conception</v>
      </c>
    </row>
    <row r="47" spans="1:13" x14ac:dyDescent="0.25">
      <c r="A47" t="s">
        <v>256</v>
      </c>
      <c r="B47" t="s">
        <v>257</v>
      </c>
      <c r="C47" t="s">
        <v>40</v>
      </c>
      <c r="D47" t="s">
        <v>258</v>
      </c>
      <c r="E47" s="22"/>
      <c r="F47" t="s">
        <v>57</v>
      </c>
      <c r="G47" t="s">
        <v>259</v>
      </c>
      <c r="H47" t="s">
        <v>44</v>
      </c>
      <c r="I47" t="s">
        <v>260</v>
      </c>
      <c r="K47" t="s">
        <v>46</v>
      </c>
      <c r="M47" t="str">
        <f>CONCATENATE(B47," - ",F47," ",D47," ",G47)</f>
        <v>0220813P - Maternelle DINAN Les Fontaines - 9bis rue Egault des Noës</v>
      </c>
    </row>
    <row r="48" spans="1:13" x14ac:dyDescent="0.25">
      <c r="A48" t="s">
        <v>256</v>
      </c>
      <c r="B48" t="s">
        <v>261</v>
      </c>
      <c r="C48" t="s">
        <v>40</v>
      </c>
      <c r="D48" t="s">
        <v>258</v>
      </c>
      <c r="E48" s="22"/>
      <c r="F48" t="s">
        <v>51</v>
      </c>
      <c r="G48" t="s">
        <v>262</v>
      </c>
      <c r="H48" t="s">
        <v>44</v>
      </c>
      <c r="I48" t="s">
        <v>263</v>
      </c>
      <c r="K48" t="s">
        <v>46</v>
      </c>
      <c r="M48" t="str">
        <f>CONCATENATE(B48," - ",F48," ",D48," ",G48)</f>
        <v>0221452J - Elémentaire DINAN Les Fontaines - 12 Rue des Fontaines</v>
      </c>
    </row>
    <row r="49" spans="1:13" x14ac:dyDescent="0.25">
      <c r="A49" t="s">
        <v>256</v>
      </c>
      <c r="B49" t="s">
        <v>264</v>
      </c>
      <c r="C49" t="s">
        <v>49</v>
      </c>
      <c r="D49" t="s">
        <v>258</v>
      </c>
      <c r="E49" s="22"/>
      <c r="F49" t="s">
        <v>42</v>
      </c>
      <c r="G49" t="s">
        <v>265</v>
      </c>
      <c r="H49" t="s">
        <v>44</v>
      </c>
      <c r="I49" t="s">
        <v>266</v>
      </c>
      <c r="J49" t="s">
        <v>67</v>
      </c>
      <c r="K49" t="s">
        <v>170</v>
      </c>
      <c r="M49" t="str">
        <f>CONCATENATE(B49," - ",F49," ",D49," ",G49)</f>
        <v>0221625X - Primaire DINAN La ruche Rue M. Tardivel</v>
      </c>
    </row>
    <row r="50" spans="1:13" x14ac:dyDescent="0.25">
      <c r="A50" t="s">
        <v>256</v>
      </c>
      <c r="B50" t="s">
        <v>267</v>
      </c>
      <c r="C50" t="s">
        <v>49</v>
      </c>
      <c r="D50" t="s">
        <v>258</v>
      </c>
      <c r="E50" s="22"/>
      <c r="F50" t="s">
        <v>42</v>
      </c>
      <c r="G50" t="s">
        <v>268</v>
      </c>
      <c r="H50" t="s">
        <v>44</v>
      </c>
      <c r="I50" t="s">
        <v>269</v>
      </c>
      <c r="K50" t="s">
        <v>170</v>
      </c>
      <c r="M50" t="str">
        <f>CONCATENATE(B50," - ",F50," ",D50," ",G50)</f>
        <v>0221901X - Primaire DINAN La Garaye - 14 rue Comte de la Garaye</v>
      </c>
    </row>
    <row r="51" spans="1:13" x14ac:dyDescent="0.25">
      <c r="A51" t="s">
        <v>698</v>
      </c>
      <c r="B51" s="51" t="s">
        <v>2149</v>
      </c>
      <c r="C51" s="51" t="s">
        <v>49</v>
      </c>
      <c r="D51" s="51" t="s">
        <v>2150</v>
      </c>
      <c r="E51" s="49"/>
      <c r="F51" t="s">
        <v>42</v>
      </c>
      <c r="G51" s="60" t="s">
        <v>2152</v>
      </c>
      <c r="H51" s="62">
        <v>22100</v>
      </c>
      <c r="I51" s="51" t="s">
        <v>2151</v>
      </c>
      <c r="J51" s="51"/>
      <c r="K51" s="51"/>
      <c r="L51" s="51"/>
      <c r="M51" t="str">
        <f>CONCATENATE(B51," - ",F51," ",D51," ",I51)</f>
        <v>0221393V - Primaire DINAN  Sainte Croix</v>
      </c>
    </row>
    <row r="52" spans="1:13" x14ac:dyDescent="0.25">
      <c r="A52" t="s">
        <v>702</v>
      </c>
      <c r="B52" s="51" t="s">
        <v>2156</v>
      </c>
      <c r="C52" s="51" t="s">
        <v>1755</v>
      </c>
      <c r="D52" s="51" t="s">
        <v>2157</v>
      </c>
      <c r="E52" s="48"/>
      <c r="F52" t="s">
        <v>42</v>
      </c>
      <c r="G52" s="58" t="s">
        <v>2158</v>
      </c>
      <c r="H52" s="63">
        <v>22160</v>
      </c>
      <c r="I52" s="51" t="s">
        <v>1769</v>
      </c>
      <c r="J52" s="51"/>
      <c r="K52" s="51"/>
      <c r="L52" s="51"/>
      <c r="M52" t="str">
        <f>CONCATENATE(B52," - ",F52," ",D52," ",I52)</f>
        <v>0221397Z - Primaire DUAULT St Joseph</v>
      </c>
    </row>
    <row r="53" spans="1:13" x14ac:dyDescent="0.25">
      <c r="A53" t="s">
        <v>711</v>
      </c>
      <c r="B53" s="51" t="s">
        <v>2159</v>
      </c>
      <c r="C53" s="51" t="s">
        <v>40</v>
      </c>
      <c r="D53" s="51" t="s">
        <v>2160</v>
      </c>
      <c r="E53" s="48"/>
      <c r="F53" t="s">
        <v>42</v>
      </c>
      <c r="G53" s="58" t="s">
        <v>2161</v>
      </c>
      <c r="H53" s="62">
        <v>22250</v>
      </c>
      <c r="I53" s="51" t="s">
        <v>1793</v>
      </c>
      <c r="J53" s="51"/>
      <c r="K53" s="51"/>
      <c r="L53" s="51"/>
      <c r="M53" t="str">
        <f>CONCATENATE(B53," - ",F53," ",D53," ",I53)</f>
        <v>0221398A - Primaire EREAC  Notre Dame</v>
      </c>
    </row>
    <row r="54" spans="1:13" x14ac:dyDescent="0.25">
      <c r="A54" t="s">
        <v>270</v>
      </c>
      <c r="B54" t="s">
        <v>271</v>
      </c>
      <c r="C54" t="s">
        <v>131</v>
      </c>
      <c r="D54" t="s">
        <v>272</v>
      </c>
      <c r="E54" s="22"/>
      <c r="F54" t="s">
        <v>42</v>
      </c>
      <c r="G54" t="s">
        <v>273</v>
      </c>
      <c r="H54" t="s">
        <v>274</v>
      </c>
      <c r="I54" t="s">
        <v>275</v>
      </c>
      <c r="K54" t="s">
        <v>276</v>
      </c>
      <c r="M54" t="str">
        <f>CONCATENATE(B54," - ",F54," ",D54," ",G54)</f>
        <v>0221087M - Primaire ERQUY Place de la Bastille</v>
      </c>
    </row>
    <row r="55" spans="1:13" x14ac:dyDescent="0.25">
      <c r="A55" t="s">
        <v>718</v>
      </c>
      <c r="B55" s="51" t="s">
        <v>2162</v>
      </c>
      <c r="C55" s="51" t="s">
        <v>131</v>
      </c>
      <c r="D55" s="51" t="s">
        <v>2163</v>
      </c>
      <c r="E55" s="48"/>
      <c r="F55" t="s">
        <v>42</v>
      </c>
      <c r="G55" s="58" t="s">
        <v>2164</v>
      </c>
      <c r="H55" s="62">
        <v>22430</v>
      </c>
      <c r="I55" s="51" t="s">
        <v>1793</v>
      </c>
      <c r="J55" s="51"/>
      <c r="K55" s="51"/>
      <c r="L55" s="51"/>
      <c r="M55" t="str">
        <f>CONCATENATE(B55," - ",F55," ",D55," ",I55)</f>
        <v>0221400C - Primaire ERQUY  Notre Dame</v>
      </c>
    </row>
    <row r="56" spans="1:13" x14ac:dyDescent="0.25">
      <c r="A56" t="s">
        <v>718</v>
      </c>
      <c r="B56" s="52" t="s">
        <v>2165</v>
      </c>
      <c r="C56" s="52" t="s">
        <v>1907</v>
      </c>
      <c r="D56" s="52" t="s">
        <v>2166</v>
      </c>
      <c r="E56" s="49"/>
      <c r="F56" t="s">
        <v>42</v>
      </c>
      <c r="G56" s="52" t="s">
        <v>2167</v>
      </c>
      <c r="H56" s="63">
        <v>22680</v>
      </c>
      <c r="I56" s="52" t="s">
        <v>1803</v>
      </c>
      <c r="J56" s="52"/>
      <c r="K56" s="52"/>
      <c r="L56" s="52"/>
      <c r="M56" t="str">
        <f>CONCATENATE(B56," - ",F56," ",D56," ",I56)</f>
        <v>0221402E - Primaire ETABLES-S-MER  Ste Anne</v>
      </c>
    </row>
    <row r="57" spans="1:13" x14ac:dyDescent="0.25">
      <c r="A57" t="s">
        <v>277</v>
      </c>
      <c r="B57" t="s">
        <v>278</v>
      </c>
      <c r="C57" t="s">
        <v>40</v>
      </c>
      <c r="D57" t="s">
        <v>279</v>
      </c>
      <c r="E57">
        <v>21</v>
      </c>
      <c r="F57" t="s">
        <v>42</v>
      </c>
      <c r="G57" t="s">
        <v>280</v>
      </c>
      <c r="H57" t="s">
        <v>281</v>
      </c>
      <c r="I57" t="s">
        <v>282</v>
      </c>
      <c r="K57" t="s">
        <v>283</v>
      </c>
      <c r="M57" t="str">
        <f>CONCATENATE(B57," - ",F57," ",D57," ",G57)</f>
        <v>0221484U - Primaire EVRAN 12 Bd Ernest Gaultier</v>
      </c>
    </row>
    <row r="58" spans="1:13" x14ac:dyDescent="0.25">
      <c r="A58" t="s">
        <v>718</v>
      </c>
      <c r="B58" s="51" t="s">
        <v>2168</v>
      </c>
      <c r="C58" s="51" t="s">
        <v>40</v>
      </c>
      <c r="D58" s="51" t="s">
        <v>2169</v>
      </c>
      <c r="E58" s="48"/>
      <c r="F58" t="s">
        <v>42</v>
      </c>
      <c r="G58" s="58" t="s">
        <v>2170</v>
      </c>
      <c r="H58" s="62">
        <v>22630</v>
      </c>
      <c r="I58" s="51" t="s">
        <v>1803</v>
      </c>
      <c r="J58" s="51"/>
      <c r="K58" s="51"/>
      <c r="L58" s="51"/>
      <c r="M58" t="str">
        <f>CONCATENATE(B58," - ",F58," ",D58," ",I58)</f>
        <v>0221404G - Primaire EVRAN  Ste Anne</v>
      </c>
    </row>
    <row r="59" spans="1:13" x14ac:dyDescent="0.25">
      <c r="A59" t="s">
        <v>284</v>
      </c>
      <c r="B59" t="s">
        <v>285</v>
      </c>
      <c r="C59" t="s">
        <v>131</v>
      </c>
      <c r="D59" t="s">
        <v>286</v>
      </c>
      <c r="E59">
        <v>57</v>
      </c>
      <c r="F59" t="s">
        <v>42</v>
      </c>
      <c r="G59" t="s">
        <v>287</v>
      </c>
      <c r="H59" t="s">
        <v>288</v>
      </c>
      <c r="I59" t="s">
        <v>289</v>
      </c>
      <c r="K59" t="s">
        <v>276</v>
      </c>
      <c r="M59" t="str">
        <f>CONCATENATE(B59," - ",F59," ",D59," ",G59)</f>
        <v>0220219U - Primaire FREHEL rue des ormes</v>
      </c>
    </row>
    <row r="60" spans="1:13" x14ac:dyDescent="0.25">
      <c r="A60" t="s">
        <v>290</v>
      </c>
      <c r="B60" t="s">
        <v>291</v>
      </c>
      <c r="C60" t="s">
        <v>199</v>
      </c>
      <c r="D60" t="s">
        <v>292</v>
      </c>
      <c r="E60">
        <v>20</v>
      </c>
      <c r="F60" t="s">
        <v>42</v>
      </c>
      <c r="G60" t="s">
        <v>43</v>
      </c>
      <c r="H60" t="s">
        <v>293</v>
      </c>
      <c r="I60" t="s">
        <v>294</v>
      </c>
      <c r="K60" t="s">
        <v>295</v>
      </c>
      <c r="M60" t="str">
        <f>CONCATENATE(B60," - ",F60," ",D60," ",G60)</f>
        <v>0220861S - Primaire GAUSSON Le Bourg</v>
      </c>
    </row>
    <row r="61" spans="1:13" x14ac:dyDescent="0.25">
      <c r="A61" t="s">
        <v>718</v>
      </c>
      <c r="B61" s="52" t="s">
        <v>2171</v>
      </c>
      <c r="C61" s="52" t="s">
        <v>199</v>
      </c>
      <c r="D61" s="52" t="s">
        <v>2172</v>
      </c>
      <c r="E61" s="49"/>
      <c r="F61" t="s">
        <v>42</v>
      </c>
      <c r="G61" s="59" t="s">
        <v>2173</v>
      </c>
      <c r="H61" s="63">
        <v>22150</v>
      </c>
      <c r="I61" s="52" t="s">
        <v>1945</v>
      </c>
      <c r="J61" s="52"/>
      <c r="K61" s="52"/>
      <c r="L61" s="52"/>
      <c r="M61" t="str">
        <f>CONCATENATE(B61," - ",F61," ",D61," ",I61)</f>
        <v>0221407K - Primaire GAUSSON  Ste Thérèse</v>
      </c>
    </row>
    <row r="62" spans="1:13" x14ac:dyDescent="0.25">
      <c r="A62" t="s">
        <v>296</v>
      </c>
      <c r="B62" t="s">
        <v>297</v>
      </c>
      <c r="C62" t="s">
        <v>101</v>
      </c>
      <c r="D62" t="s">
        <v>298</v>
      </c>
      <c r="E62" s="22"/>
      <c r="F62" t="s">
        <v>42</v>
      </c>
      <c r="G62" t="s">
        <v>299</v>
      </c>
      <c r="H62" t="s">
        <v>300</v>
      </c>
      <c r="I62" t="s">
        <v>301</v>
      </c>
      <c r="K62" t="s">
        <v>302</v>
      </c>
      <c r="M62" t="str">
        <f>CONCATENATE(B62," - ",F62," ",D62," ",G62)</f>
        <v>0220863U - Primaire GLOMEL 10 Rue du Ménhir</v>
      </c>
    </row>
    <row r="63" spans="1:13" x14ac:dyDescent="0.25">
      <c r="A63" t="s">
        <v>718</v>
      </c>
      <c r="B63" s="51" t="s">
        <v>2174</v>
      </c>
      <c r="C63" s="51" t="s">
        <v>1755</v>
      </c>
      <c r="D63" s="51" t="s">
        <v>2175</v>
      </c>
      <c r="E63" s="48"/>
      <c r="F63" t="s">
        <v>42</v>
      </c>
      <c r="G63" s="58" t="s">
        <v>1758</v>
      </c>
      <c r="H63" s="62">
        <v>22110</v>
      </c>
      <c r="I63" s="51" t="s">
        <v>1973</v>
      </c>
      <c r="J63" s="51"/>
      <c r="K63" s="51"/>
      <c r="L63" s="51"/>
      <c r="M63" t="str">
        <f>CONCATENATE(B63," - ",F63," ",D63," ",I63)</f>
        <v>0221408L - Primaire GLOMEL  St Yves</v>
      </c>
    </row>
    <row r="64" spans="1:13" x14ac:dyDescent="0.25">
      <c r="A64" t="s">
        <v>303</v>
      </c>
      <c r="B64" t="s">
        <v>304</v>
      </c>
      <c r="C64" t="s">
        <v>40</v>
      </c>
      <c r="D64" t="s">
        <v>305</v>
      </c>
      <c r="E64">
        <v>32</v>
      </c>
      <c r="F64" t="s">
        <v>42</v>
      </c>
      <c r="G64" t="s">
        <v>43</v>
      </c>
      <c r="H64" t="s">
        <v>306</v>
      </c>
      <c r="I64" t="s">
        <v>307</v>
      </c>
      <c r="K64" t="s">
        <v>308</v>
      </c>
      <c r="M64" t="str">
        <f>CONCATENATE(B64," - ",F64," ",D64," ",G64)</f>
        <v>0221455M - Primaire GOMENE Le Bourg</v>
      </c>
    </row>
    <row r="65" spans="1:13" x14ac:dyDescent="0.25">
      <c r="A65" t="s">
        <v>309</v>
      </c>
      <c r="B65" t="s">
        <v>310</v>
      </c>
      <c r="C65" t="s">
        <v>101</v>
      </c>
      <c r="D65" t="s">
        <v>311</v>
      </c>
      <c r="E65" s="22"/>
      <c r="F65" t="s">
        <v>42</v>
      </c>
      <c r="G65" t="s">
        <v>312</v>
      </c>
      <c r="H65" t="s">
        <v>104</v>
      </c>
      <c r="I65" t="s">
        <v>313</v>
      </c>
      <c r="K65" t="s">
        <v>302</v>
      </c>
      <c r="M65" t="str">
        <f>CONCATENATE(B65," - ",F65," ",D65," ",G65)</f>
        <v>0220869A - Primaire GOUAREC Route de Plounévez</v>
      </c>
    </row>
    <row r="66" spans="1:13" x14ac:dyDescent="0.25">
      <c r="A66" t="s">
        <v>718</v>
      </c>
      <c r="B66" s="51" t="s">
        <v>2176</v>
      </c>
      <c r="C66" s="51" t="s">
        <v>1755</v>
      </c>
      <c r="D66" s="51" t="s">
        <v>2177</v>
      </c>
      <c r="E66" s="48"/>
      <c r="F66" t="s">
        <v>42</v>
      </c>
      <c r="G66" s="58" t="s">
        <v>2178</v>
      </c>
      <c r="H66" s="62">
        <v>22570</v>
      </c>
      <c r="I66" s="51" t="s">
        <v>1928</v>
      </c>
      <c r="J66" s="51"/>
      <c r="K66" s="51"/>
      <c r="L66" s="51"/>
      <c r="M66" t="str">
        <f>CONCATENATE(B66," - ",F66," ",D66," ",I66)</f>
        <v>0221409M - Primaire GOUAREC  St Georges</v>
      </c>
    </row>
    <row r="67" spans="1:13" x14ac:dyDescent="0.25">
      <c r="A67" t="s">
        <v>737</v>
      </c>
      <c r="B67" s="51" t="s">
        <v>2179</v>
      </c>
      <c r="C67" s="51" t="s">
        <v>1857</v>
      </c>
      <c r="D67" s="51" t="s">
        <v>316</v>
      </c>
      <c r="E67" s="49"/>
      <c r="F67" t="s">
        <v>42</v>
      </c>
      <c r="G67" s="58" t="s">
        <v>2181</v>
      </c>
      <c r="H67" s="62">
        <v>22290</v>
      </c>
      <c r="I67" s="51" t="s">
        <v>2180</v>
      </c>
      <c r="J67" s="51"/>
      <c r="K67" s="51"/>
      <c r="L67" s="51"/>
      <c r="M67" t="str">
        <f>CONCATENATE(B67," - ",F67," ",D67," ",I67)</f>
        <v>0221411P - Primaire GOUDELIN Notre Dame de l'isle</v>
      </c>
    </row>
    <row r="68" spans="1:13" x14ac:dyDescent="0.25">
      <c r="A68" t="s">
        <v>314</v>
      </c>
      <c r="B68" t="s">
        <v>315</v>
      </c>
      <c r="C68" t="s">
        <v>62</v>
      </c>
      <c r="D68" t="s">
        <v>316</v>
      </c>
      <c r="E68" s="22"/>
      <c r="F68" t="s">
        <v>42</v>
      </c>
      <c r="G68" t="s">
        <v>213</v>
      </c>
      <c r="H68" t="s">
        <v>317</v>
      </c>
      <c r="I68" t="s">
        <v>318</v>
      </c>
      <c r="K68" t="s">
        <v>319</v>
      </c>
      <c r="M68" t="str">
        <f>CONCATENATE(B68," - ",F68," ",D68," ",G68)</f>
        <v>0221456N - Primaire GOUDELIN 1 rue des Ecoles</v>
      </c>
    </row>
    <row r="69" spans="1:13" x14ac:dyDescent="0.25">
      <c r="A69" t="s">
        <v>320</v>
      </c>
      <c r="B69" t="s">
        <v>321</v>
      </c>
      <c r="C69" t="s">
        <v>62</v>
      </c>
      <c r="D69" t="s">
        <v>322</v>
      </c>
      <c r="E69" s="22"/>
      <c r="F69" t="s">
        <v>51</v>
      </c>
      <c r="G69" t="s">
        <v>323</v>
      </c>
      <c r="H69" t="s">
        <v>324</v>
      </c>
      <c r="I69" t="s">
        <v>325</v>
      </c>
      <c r="K69" t="s">
        <v>221</v>
      </c>
      <c r="M69" t="str">
        <f>CONCATENATE(B69," - ",F69," ",D69," ",G69)</f>
        <v>0220824B - Elémentaire GRACES 26 rue de l'Eglise</v>
      </c>
    </row>
    <row r="70" spans="1:13" x14ac:dyDescent="0.25">
      <c r="A70" t="s">
        <v>320</v>
      </c>
      <c r="B70" t="s">
        <v>326</v>
      </c>
      <c r="C70" t="s">
        <v>62</v>
      </c>
      <c r="D70" t="s">
        <v>322</v>
      </c>
      <c r="E70" s="22"/>
      <c r="F70" t="s">
        <v>57</v>
      </c>
      <c r="G70" t="s">
        <v>327</v>
      </c>
      <c r="H70" t="s">
        <v>324</v>
      </c>
      <c r="I70" t="s">
        <v>328</v>
      </c>
      <c r="K70" t="s">
        <v>221</v>
      </c>
      <c r="M70" t="str">
        <f>CONCATENATE(B70," - ",F70," ",D70," ",G70)</f>
        <v>0221601W - Maternelle GRACES Place A. Bardoux</v>
      </c>
    </row>
    <row r="71" spans="1:13" x14ac:dyDescent="0.25">
      <c r="A71" t="s">
        <v>742</v>
      </c>
      <c r="B71" s="52" t="s">
        <v>2182</v>
      </c>
      <c r="C71" s="52" t="s">
        <v>199</v>
      </c>
      <c r="D71" s="52" t="s">
        <v>2183</v>
      </c>
      <c r="E71" s="49"/>
      <c r="F71" t="s">
        <v>42</v>
      </c>
      <c r="G71" s="59" t="s">
        <v>1830</v>
      </c>
      <c r="H71" s="63">
        <v>22460</v>
      </c>
      <c r="I71" s="52" t="s">
        <v>1769</v>
      </c>
      <c r="J71" s="52"/>
      <c r="K71" s="52"/>
      <c r="L71" s="52"/>
      <c r="M71" t="str">
        <f>CONCATENATE(B71," - ",F71," ",D71," ",I71)</f>
        <v>0221412R - Primaire GRACE-UZEL  St Joseph</v>
      </c>
    </row>
    <row r="72" spans="1:13" x14ac:dyDescent="0.25">
      <c r="A72" t="s">
        <v>329</v>
      </c>
      <c r="B72" t="s">
        <v>330</v>
      </c>
      <c r="C72" t="s">
        <v>40</v>
      </c>
      <c r="D72" t="s">
        <v>331</v>
      </c>
      <c r="E72">
        <v>30</v>
      </c>
      <c r="F72" t="s">
        <v>42</v>
      </c>
      <c r="G72" t="s">
        <v>332</v>
      </c>
      <c r="H72" t="s">
        <v>195</v>
      </c>
      <c r="I72" t="s">
        <v>333</v>
      </c>
      <c r="K72" t="s">
        <v>283</v>
      </c>
      <c r="M72" t="str">
        <f>CONCATENATE(B72," - ",F72," ",D72," ",G72)</f>
        <v>0220827E - Primaire GUENROC 5 rue Margat</v>
      </c>
    </row>
    <row r="73" spans="1:13" x14ac:dyDescent="0.25">
      <c r="A73" t="s">
        <v>334</v>
      </c>
      <c r="B73" t="s">
        <v>335</v>
      </c>
      <c r="C73" t="s">
        <v>199</v>
      </c>
      <c r="D73" t="s">
        <v>336</v>
      </c>
      <c r="E73" s="22"/>
      <c r="F73" t="s">
        <v>51</v>
      </c>
      <c r="G73" t="s">
        <v>337</v>
      </c>
      <c r="H73" t="s">
        <v>202</v>
      </c>
      <c r="I73" t="s">
        <v>338</v>
      </c>
      <c r="K73" t="s">
        <v>204</v>
      </c>
      <c r="M73" t="str">
        <f>CONCATENATE(B73," - ",F73," ",D73," ",G73)</f>
        <v>0221488Y - Elémentaire GUERLEDAN 11 rue Sainte Suzanne</v>
      </c>
    </row>
    <row r="74" spans="1:13" x14ac:dyDescent="0.25">
      <c r="A74" t="s">
        <v>339</v>
      </c>
      <c r="B74" t="s">
        <v>340</v>
      </c>
      <c r="C74" t="s">
        <v>62</v>
      </c>
      <c r="D74" t="s">
        <v>341</v>
      </c>
      <c r="E74" s="22"/>
      <c r="F74" t="s">
        <v>42</v>
      </c>
      <c r="G74" t="s">
        <v>342</v>
      </c>
      <c r="H74" t="s">
        <v>324</v>
      </c>
      <c r="I74" t="s">
        <v>343</v>
      </c>
      <c r="K74" t="s">
        <v>319</v>
      </c>
      <c r="M74" t="str">
        <f>CONCATENATE(B74," - ",F74," ",D74," ",G74)</f>
        <v>0220829G - Primaire GUINGAMP F. Leizour - Rue du Grand Trotrieux</v>
      </c>
    </row>
    <row r="75" spans="1:13" x14ac:dyDescent="0.25">
      <c r="A75" t="s">
        <v>339</v>
      </c>
      <c r="B75" t="s">
        <v>344</v>
      </c>
      <c r="C75" t="s">
        <v>62</v>
      </c>
      <c r="D75" t="s">
        <v>341</v>
      </c>
      <c r="E75" s="22"/>
      <c r="F75" t="s">
        <v>42</v>
      </c>
      <c r="G75" t="s">
        <v>345</v>
      </c>
      <c r="H75" t="s">
        <v>324</v>
      </c>
      <c r="I75" t="s">
        <v>346</v>
      </c>
      <c r="J75" t="s">
        <v>67</v>
      </c>
      <c r="K75" t="s">
        <v>319</v>
      </c>
      <c r="L75" t="s">
        <v>347</v>
      </c>
      <c r="M75" t="str">
        <f>CONCATENATE(B75," - ",F75," ",D75," ",G75)</f>
        <v>0221527R - Primaire GUINGAMP La Madeleine - Rue Paul Réaudin</v>
      </c>
    </row>
    <row r="76" spans="1:13" x14ac:dyDescent="0.25">
      <c r="A76" t="s">
        <v>339</v>
      </c>
      <c r="B76" t="s">
        <v>348</v>
      </c>
      <c r="C76" t="s">
        <v>62</v>
      </c>
      <c r="D76" t="s">
        <v>341</v>
      </c>
      <c r="E76" s="22"/>
      <c r="F76" t="s">
        <v>42</v>
      </c>
      <c r="G76" t="s">
        <v>349</v>
      </c>
      <c r="H76" t="s">
        <v>324</v>
      </c>
      <c r="I76" t="s">
        <v>350</v>
      </c>
      <c r="J76" t="s">
        <v>67</v>
      </c>
      <c r="K76" t="s">
        <v>319</v>
      </c>
      <c r="M76" t="str">
        <f>CONCATENATE(B76," - ",F76," ",D76," ",G76)</f>
        <v>0221711R - Primaire GUINGAMP La Chesnaye - Rue de Cadolan</v>
      </c>
    </row>
    <row r="77" spans="1:13" x14ac:dyDescent="0.25">
      <c r="A77" t="s">
        <v>746</v>
      </c>
      <c r="B77" s="51" t="s">
        <v>2184</v>
      </c>
      <c r="C77" s="51" t="s">
        <v>1857</v>
      </c>
      <c r="D77" s="51" t="s">
        <v>2185</v>
      </c>
      <c r="E77" s="49"/>
      <c r="F77" t="s">
        <v>42</v>
      </c>
      <c r="G77" s="58" t="s">
        <v>1901</v>
      </c>
      <c r="H77" s="62">
        <v>22204</v>
      </c>
      <c r="I77" s="51" t="s">
        <v>2186</v>
      </c>
      <c r="J77" s="51"/>
      <c r="K77" s="51"/>
      <c r="L77" s="51"/>
      <c r="M77" t="str">
        <f>CONCATENATE(B77," - ",F77," ",D77," ",I77)</f>
        <v>0221413S - Primaire GUINGAMP   St Léonard</v>
      </c>
    </row>
    <row r="78" spans="1:13" x14ac:dyDescent="0.25">
      <c r="A78" t="s">
        <v>752</v>
      </c>
      <c r="B78" s="51" t="s">
        <v>2187</v>
      </c>
      <c r="C78" s="51" t="s">
        <v>40</v>
      </c>
      <c r="D78" s="51" t="s">
        <v>2188</v>
      </c>
      <c r="E78" s="48"/>
      <c r="F78" t="s">
        <v>42</v>
      </c>
      <c r="G78" s="58" t="s">
        <v>2189</v>
      </c>
      <c r="H78" s="62">
        <v>22350</v>
      </c>
      <c r="I78" s="51" t="s">
        <v>1765</v>
      </c>
      <c r="J78" s="51"/>
      <c r="K78" s="51"/>
      <c r="L78" s="51"/>
      <c r="M78" t="str">
        <f>CONCATENATE(B78," - ",F78," ",D78," ",I78)</f>
        <v>0221415U - Primaire GUITTE  Sacré Cœur</v>
      </c>
    </row>
    <row r="79" spans="1:13" x14ac:dyDescent="0.25">
      <c r="A79" t="s">
        <v>351</v>
      </c>
      <c r="B79" t="s">
        <v>352</v>
      </c>
      <c r="C79" t="s">
        <v>62</v>
      </c>
      <c r="D79" t="s">
        <v>353</v>
      </c>
      <c r="E79" s="23">
        <v>76</v>
      </c>
      <c r="F79" t="s">
        <v>42</v>
      </c>
      <c r="G79" t="s">
        <v>43</v>
      </c>
      <c r="H79" t="s">
        <v>117</v>
      </c>
      <c r="I79" t="s">
        <v>354</v>
      </c>
      <c r="K79" t="s">
        <v>221</v>
      </c>
      <c r="M79" t="str">
        <f>CONCATENATE(B79," - ",F79," ",D79," ",G79)</f>
        <v>0220842W - Primaire GURUNHUEL Le Bourg</v>
      </c>
    </row>
    <row r="80" spans="1:13" x14ac:dyDescent="0.25">
      <c r="A80" t="s">
        <v>355</v>
      </c>
      <c r="B80" t="s">
        <v>356</v>
      </c>
      <c r="C80" t="s">
        <v>199</v>
      </c>
      <c r="D80" t="s">
        <v>357</v>
      </c>
      <c r="E80">
        <v>63</v>
      </c>
      <c r="F80" t="s">
        <v>42</v>
      </c>
      <c r="G80" t="s">
        <v>358</v>
      </c>
      <c r="H80" t="s">
        <v>359</v>
      </c>
      <c r="I80" t="s">
        <v>360</v>
      </c>
      <c r="K80" t="s">
        <v>361</v>
      </c>
      <c r="M80" t="str">
        <f>CONCATENATE(B80," - ",F80," ",D80," ",G80)</f>
        <v>0221453K - Primaire HEMONSTOIR 8 rue P. Le Hello</v>
      </c>
    </row>
    <row r="81" spans="1:13" x14ac:dyDescent="0.25">
      <c r="A81" t="s">
        <v>362</v>
      </c>
      <c r="B81" t="s">
        <v>363</v>
      </c>
      <c r="C81" t="s">
        <v>49</v>
      </c>
      <c r="D81" t="s">
        <v>364</v>
      </c>
      <c r="E81" s="22"/>
      <c r="F81" t="s">
        <v>42</v>
      </c>
      <c r="G81" t="s">
        <v>365</v>
      </c>
      <c r="H81" t="s">
        <v>366</v>
      </c>
      <c r="I81" t="s">
        <v>367</v>
      </c>
      <c r="K81" t="s">
        <v>368</v>
      </c>
      <c r="M81" t="str">
        <f>CONCATENATE(B81," - ",F81," ",D81," ",G81)</f>
        <v>0220847B - Primaire HENANBIHEN Lotissement Bel Air</v>
      </c>
    </row>
    <row r="82" spans="1:13" x14ac:dyDescent="0.25">
      <c r="A82" t="s">
        <v>47</v>
      </c>
      <c r="B82" s="51" t="s">
        <v>1759</v>
      </c>
      <c r="C82" s="51" t="s">
        <v>49</v>
      </c>
      <c r="D82" s="51" t="s">
        <v>1760</v>
      </c>
      <c r="E82" s="49"/>
      <c r="F82" t="s">
        <v>42</v>
      </c>
      <c r="G82" s="58" t="s">
        <v>1762</v>
      </c>
      <c r="H82" s="62">
        <v>22550</v>
      </c>
      <c r="I82" s="51" t="s">
        <v>1761</v>
      </c>
      <c r="J82" s="51"/>
      <c r="K82" s="51"/>
      <c r="L82" s="51"/>
      <c r="M82" t="str">
        <f>CONCATENATE(B82," - ",F82," ",D82," ",I82)</f>
        <v>0221129H - Primaire HENANBIHEN  Saint Joseph</v>
      </c>
    </row>
    <row r="83" spans="1:13" x14ac:dyDescent="0.25">
      <c r="A83" t="s">
        <v>369</v>
      </c>
      <c r="B83" t="s">
        <v>370</v>
      </c>
      <c r="C83" t="s">
        <v>131</v>
      </c>
      <c r="D83" t="s">
        <v>371</v>
      </c>
      <c r="E83">
        <v>12</v>
      </c>
      <c r="F83" t="s">
        <v>42</v>
      </c>
      <c r="G83" t="s">
        <v>372</v>
      </c>
      <c r="H83" t="s">
        <v>230</v>
      </c>
      <c r="I83" t="s">
        <v>373</v>
      </c>
      <c r="K83" t="s">
        <v>374</v>
      </c>
      <c r="M83" t="str">
        <f>CONCATENATE(B83," - ",F83," ",D83," ",G83)</f>
        <v>0220848C - Primaire HENANSAL Bel Air</v>
      </c>
    </row>
    <row r="84" spans="1:13" x14ac:dyDescent="0.25">
      <c r="A84" t="s">
        <v>47</v>
      </c>
      <c r="B84" s="51" t="s">
        <v>1763</v>
      </c>
      <c r="C84" s="51" t="s">
        <v>131</v>
      </c>
      <c r="D84" s="51" t="s">
        <v>1764</v>
      </c>
      <c r="E84" s="48"/>
      <c r="F84" t="s">
        <v>42</v>
      </c>
      <c r="G84" s="58" t="s">
        <v>1766</v>
      </c>
      <c r="H84" s="62">
        <v>22150</v>
      </c>
      <c r="I84" s="51" t="s">
        <v>1765</v>
      </c>
      <c r="J84" s="51"/>
      <c r="K84" s="51"/>
      <c r="L84" s="51"/>
      <c r="M84" t="str">
        <f>CONCATENATE(B84," - ",F84," ",D84," ",I84)</f>
        <v>0221131K - Primaire HENON  Sacré Cœur</v>
      </c>
    </row>
    <row r="85" spans="1:13" x14ac:dyDescent="0.25">
      <c r="A85" t="s">
        <v>375</v>
      </c>
      <c r="B85" t="s">
        <v>376</v>
      </c>
      <c r="C85" t="s">
        <v>377</v>
      </c>
      <c r="D85" t="s">
        <v>378</v>
      </c>
      <c r="E85" s="22"/>
      <c r="F85" t="s">
        <v>42</v>
      </c>
      <c r="G85" t="s">
        <v>379</v>
      </c>
      <c r="H85" t="s">
        <v>380</v>
      </c>
      <c r="I85" t="s">
        <v>381</v>
      </c>
      <c r="K85" t="s">
        <v>382</v>
      </c>
      <c r="M85" t="str">
        <f>CONCATENATE(B85," - ",F85," ",D85," ",G85)</f>
        <v>0220878K - Primaire HILLION 2 rue des Vergers - Saint-René</v>
      </c>
    </row>
    <row r="86" spans="1:13" x14ac:dyDescent="0.25">
      <c r="A86" t="s">
        <v>375</v>
      </c>
      <c r="B86" t="s">
        <v>383</v>
      </c>
      <c r="C86" t="s">
        <v>377</v>
      </c>
      <c r="D86" t="s">
        <v>378</v>
      </c>
      <c r="E86" s="22"/>
      <c r="F86" t="s">
        <v>42</v>
      </c>
      <c r="G86" t="s">
        <v>384</v>
      </c>
      <c r="H86" t="s">
        <v>380</v>
      </c>
      <c r="I86" t="s">
        <v>385</v>
      </c>
      <c r="K86" t="s">
        <v>382</v>
      </c>
      <c r="M86" t="str">
        <f>CONCATENATE(B86," - ",F86," ",D86," ",G86)</f>
        <v>0220879L - Primaire HILLION 3 rue des Ecoles</v>
      </c>
    </row>
    <row r="87" spans="1:13" x14ac:dyDescent="0.25">
      <c r="A87" t="s">
        <v>60</v>
      </c>
      <c r="B87" s="52" t="s">
        <v>1775</v>
      </c>
      <c r="C87" s="52" t="s">
        <v>1772</v>
      </c>
      <c r="D87" s="52" t="s">
        <v>378</v>
      </c>
      <c r="E87" s="49"/>
      <c r="F87" t="s">
        <v>42</v>
      </c>
      <c r="G87" s="52" t="s">
        <v>1777</v>
      </c>
      <c r="H87" s="62">
        <v>22120</v>
      </c>
      <c r="I87" s="52" t="s">
        <v>1776</v>
      </c>
      <c r="J87" s="52"/>
      <c r="K87" s="52"/>
      <c r="L87" s="52"/>
      <c r="M87" t="str">
        <f>CONCATENATE(B87," - ",F87," ",D87," ",I87)</f>
        <v>0221136R - Primaire HILLION St René</v>
      </c>
    </row>
    <row r="88" spans="1:13" x14ac:dyDescent="0.25">
      <c r="A88" t="s">
        <v>60</v>
      </c>
      <c r="B88" s="52" t="s">
        <v>1771</v>
      </c>
      <c r="C88" s="52" t="s">
        <v>1772</v>
      </c>
      <c r="D88" s="52" t="s">
        <v>1773</v>
      </c>
      <c r="E88" s="49"/>
      <c r="F88" t="s">
        <v>42</v>
      </c>
      <c r="G88" s="52" t="s">
        <v>1774</v>
      </c>
      <c r="H88" s="62">
        <v>22120</v>
      </c>
      <c r="I88" s="52" t="s">
        <v>1769</v>
      </c>
      <c r="J88" s="52"/>
      <c r="K88" s="52"/>
      <c r="L88" s="52"/>
      <c r="M88" t="str">
        <f>CONCATENATE(B88," - ",F88," ",D88," ",I88)</f>
        <v>0221135P - Primaire HILLION  St Joseph</v>
      </c>
    </row>
    <row r="89" spans="1:13" x14ac:dyDescent="0.25">
      <c r="A89" t="s">
        <v>386</v>
      </c>
      <c r="B89" t="s">
        <v>387</v>
      </c>
      <c r="C89" t="s">
        <v>388</v>
      </c>
      <c r="D89" t="s">
        <v>389</v>
      </c>
      <c r="E89" s="22"/>
      <c r="F89" t="s">
        <v>42</v>
      </c>
      <c r="G89" t="s">
        <v>390</v>
      </c>
      <c r="H89" t="s">
        <v>391</v>
      </c>
      <c r="I89" t="s">
        <v>392</v>
      </c>
      <c r="K89" t="s">
        <v>393</v>
      </c>
      <c r="M89" t="str">
        <f>CONCATENATE(B89," - ",F89," ",D89," ",G89)</f>
        <v>0221447D - Primaire ILE-DE-BREHAT Kerano</v>
      </c>
    </row>
    <row r="90" spans="1:13" x14ac:dyDescent="0.25">
      <c r="A90" t="s">
        <v>394</v>
      </c>
      <c r="B90" t="s">
        <v>395</v>
      </c>
      <c r="C90" t="s">
        <v>40</v>
      </c>
      <c r="D90" t="s">
        <v>396</v>
      </c>
      <c r="E90">
        <v>3</v>
      </c>
      <c r="F90" t="s">
        <v>42</v>
      </c>
      <c r="G90" t="s">
        <v>397</v>
      </c>
      <c r="H90" t="s">
        <v>306</v>
      </c>
      <c r="I90" t="s">
        <v>398</v>
      </c>
      <c r="K90" t="s">
        <v>308</v>
      </c>
      <c r="M90" t="str">
        <f>CONCATENATE(B90," - ",F90," ",D90," ",G90)</f>
        <v>0221458R - Primaire ILLIFAUT Les Hortensias - 2 rue de l'Ecole</v>
      </c>
    </row>
    <row r="91" spans="1:13" x14ac:dyDescent="0.25">
      <c r="A91" t="s">
        <v>543</v>
      </c>
      <c r="B91" s="51" t="s">
        <v>2061</v>
      </c>
      <c r="C91" s="51" t="s">
        <v>131</v>
      </c>
      <c r="D91" s="51" t="s">
        <v>2062</v>
      </c>
      <c r="E91" s="48"/>
      <c r="F91" t="s">
        <v>42</v>
      </c>
      <c r="G91" s="58" t="s">
        <v>2063</v>
      </c>
      <c r="H91" s="62">
        <v>22270</v>
      </c>
      <c r="I91" s="51" t="s">
        <v>1869</v>
      </c>
      <c r="J91" s="51"/>
      <c r="K91" s="51"/>
      <c r="L91" s="51"/>
      <c r="M91" t="str">
        <f>CONCATENATE(B91," - ",F91," ",D91," ",I91)</f>
        <v xml:space="preserve">0221322T - Primaire JUGON St Yves </v>
      </c>
    </row>
    <row r="92" spans="1:13" x14ac:dyDescent="0.25">
      <c r="A92" t="s">
        <v>399</v>
      </c>
      <c r="B92" t="s">
        <v>400</v>
      </c>
      <c r="C92" t="s">
        <v>131</v>
      </c>
      <c r="D92" t="s">
        <v>401</v>
      </c>
      <c r="E92" s="22"/>
      <c r="F92" t="s">
        <v>42</v>
      </c>
      <c r="G92" t="s">
        <v>402</v>
      </c>
      <c r="H92" t="s">
        <v>403</v>
      </c>
      <c r="I92" t="s">
        <v>404</v>
      </c>
      <c r="K92" t="s">
        <v>405</v>
      </c>
      <c r="M92" t="str">
        <f>CONCATENATE(B92," - ",F92," ",D92," ",G92)</f>
        <v>0221459S - Primaire JUGON-LES-LACS La Marette</v>
      </c>
    </row>
    <row r="93" spans="1:13" x14ac:dyDescent="0.25">
      <c r="A93" t="s">
        <v>406</v>
      </c>
      <c r="B93" t="s">
        <v>407</v>
      </c>
      <c r="C93" t="s">
        <v>388</v>
      </c>
      <c r="D93" t="s">
        <v>408</v>
      </c>
      <c r="E93">
        <v>52</v>
      </c>
      <c r="F93" t="s">
        <v>42</v>
      </c>
      <c r="G93" t="s">
        <v>409</v>
      </c>
      <c r="H93" t="s">
        <v>410</v>
      </c>
      <c r="I93" t="s">
        <v>411</v>
      </c>
      <c r="K93" t="s">
        <v>393</v>
      </c>
      <c r="M93" t="str">
        <f>CONCATENATE(B93," - ",F93," ",D93," ",G93)</f>
        <v>0221460T - Primaire KERFOT 4, route de Correc</v>
      </c>
    </row>
    <row r="94" spans="1:13" x14ac:dyDescent="0.25">
      <c r="A94" t="s">
        <v>412</v>
      </c>
      <c r="B94" t="s">
        <v>413</v>
      </c>
      <c r="C94" t="s">
        <v>101</v>
      </c>
      <c r="D94" t="s">
        <v>414</v>
      </c>
      <c r="E94" s="22"/>
      <c r="F94" t="s">
        <v>42</v>
      </c>
      <c r="G94" t="s">
        <v>43</v>
      </c>
      <c r="H94" t="s">
        <v>300</v>
      </c>
      <c r="I94" t="s">
        <v>415</v>
      </c>
      <c r="K94" t="s">
        <v>302</v>
      </c>
      <c r="M94" t="str">
        <f>CONCATENATE(B94," - ",F94," ",D94," ",G94)</f>
        <v>0220889X - Primaire KERGRIST MOELOU Le Bourg</v>
      </c>
    </row>
    <row r="95" spans="1:13" x14ac:dyDescent="0.25">
      <c r="A95" t="s">
        <v>416</v>
      </c>
      <c r="B95" t="s">
        <v>417</v>
      </c>
      <c r="C95" t="s">
        <v>173</v>
      </c>
      <c r="D95" t="s">
        <v>418</v>
      </c>
      <c r="E95">
        <v>11</v>
      </c>
      <c r="F95" t="s">
        <v>42</v>
      </c>
      <c r="G95" t="s">
        <v>419</v>
      </c>
      <c r="H95" t="s">
        <v>176</v>
      </c>
      <c r="I95" t="s">
        <v>420</v>
      </c>
      <c r="K95" t="s">
        <v>178</v>
      </c>
      <c r="M95" t="str">
        <f>CONCATENATE(B95," - ",F95," ",D95," ",G95)</f>
        <v>0220893B - Primaire KERMARIA SULARD Rue de la Mairie</v>
      </c>
    </row>
    <row r="96" spans="1:13" x14ac:dyDescent="0.25">
      <c r="A96" t="s">
        <v>75</v>
      </c>
      <c r="B96" s="51" t="s">
        <v>1778</v>
      </c>
      <c r="C96" s="51" t="s">
        <v>173</v>
      </c>
      <c r="D96" s="51" t="s">
        <v>1779</v>
      </c>
      <c r="E96" s="48"/>
      <c r="F96" t="s">
        <v>42</v>
      </c>
      <c r="G96" s="58" t="s">
        <v>1781</v>
      </c>
      <c r="H96" s="62">
        <v>22450</v>
      </c>
      <c r="I96" s="51" t="s">
        <v>1780</v>
      </c>
      <c r="J96" s="51"/>
      <c r="K96" s="51"/>
      <c r="L96" s="51"/>
      <c r="M96" t="str">
        <f>CONCATENATE(B96," - ",F96," ",D96," ",I96)</f>
        <v xml:space="preserve">0221139U - Primaire KERMARIA-SULARD Notre Dame </v>
      </c>
    </row>
    <row r="97" spans="1:13" x14ac:dyDescent="0.25">
      <c r="A97" t="s">
        <v>421</v>
      </c>
      <c r="B97" t="s">
        <v>422</v>
      </c>
      <c r="C97" t="s">
        <v>101</v>
      </c>
      <c r="D97" t="s">
        <v>423</v>
      </c>
      <c r="E97">
        <v>29</v>
      </c>
      <c r="F97" t="s">
        <v>42</v>
      </c>
      <c r="G97" t="s">
        <v>43</v>
      </c>
      <c r="H97" t="s">
        <v>424</v>
      </c>
      <c r="I97" t="s">
        <v>425</v>
      </c>
      <c r="K97" t="s">
        <v>106</v>
      </c>
      <c r="M97" t="str">
        <f>CONCATENATE(B97," - ",F97," ",D97," ",G97)</f>
        <v>0220895D - Primaire KERPERT Le Bourg</v>
      </c>
    </row>
    <row r="98" spans="1:13" x14ac:dyDescent="0.25">
      <c r="A98" t="s">
        <v>426</v>
      </c>
      <c r="B98" t="s">
        <v>427</v>
      </c>
      <c r="C98" t="s">
        <v>131</v>
      </c>
      <c r="D98" t="s">
        <v>428</v>
      </c>
      <c r="E98" s="22"/>
      <c r="F98" t="s">
        <v>42</v>
      </c>
      <c r="G98" t="s">
        <v>429</v>
      </c>
      <c r="H98" t="s">
        <v>288</v>
      </c>
      <c r="I98" t="s">
        <v>430</v>
      </c>
      <c r="K98" t="s">
        <v>276</v>
      </c>
      <c r="M98" t="str">
        <f>CONCATENATE(B98," - ",F98," ",D98," ",G98)</f>
        <v>0221446C - Primaire LA BOUILLIE 9 rue des Ecoles</v>
      </c>
    </row>
    <row r="99" spans="1:13" x14ac:dyDescent="0.25">
      <c r="A99" t="s">
        <v>673</v>
      </c>
      <c r="B99" s="52" t="s">
        <v>2136</v>
      </c>
      <c r="C99" s="52" t="s">
        <v>199</v>
      </c>
      <c r="D99" s="52" t="s">
        <v>433</v>
      </c>
      <c r="E99" s="49"/>
      <c r="F99" t="s">
        <v>42</v>
      </c>
      <c r="G99" s="59" t="s">
        <v>2138</v>
      </c>
      <c r="H99" s="63">
        <v>22600</v>
      </c>
      <c r="I99" s="52" t="s">
        <v>2137</v>
      </c>
      <c r="J99" s="52"/>
      <c r="K99" s="52"/>
      <c r="L99" s="52"/>
      <c r="M99" t="str">
        <f>CONCATENATE(B99," - ",F99," ",D99," ",I99)</f>
        <v>0221387N - Primaire LA CHEZE St Louis de Montfort</v>
      </c>
    </row>
    <row r="100" spans="1:13" x14ac:dyDescent="0.25">
      <c r="A100" t="s">
        <v>431</v>
      </c>
      <c r="B100" t="s">
        <v>432</v>
      </c>
      <c r="C100" t="s">
        <v>199</v>
      </c>
      <c r="D100" t="s">
        <v>433</v>
      </c>
      <c r="E100" s="22"/>
      <c r="F100" t="s">
        <v>42</v>
      </c>
      <c r="G100" t="s">
        <v>434</v>
      </c>
      <c r="H100" t="s">
        <v>435</v>
      </c>
      <c r="I100" t="s">
        <v>436</v>
      </c>
      <c r="K100" t="s">
        <v>437</v>
      </c>
      <c r="M100" t="str">
        <f>CONCATENATE(B100," - ",F100," ",D100," ",G100)</f>
        <v>0221451H - Primaire LA CHEZE 1bis rue Kercador</v>
      </c>
    </row>
    <row r="101" spans="1:13" x14ac:dyDescent="0.25">
      <c r="A101" t="s">
        <v>38</v>
      </c>
      <c r="B101" s="51" t="s">
        <v>1754</v>
      </c>
      <c r="C101" s="51" t="s">
        <v>1755</v>
      </c>
      <c r="D101" s="51" t="s">
        <v>1756</v>
      </c>
      <c r="E101" s="48">
        <v>45</v>
      </c>
      <c r="F101" t="s">
        <v>42</v>
      </c>
      <c r="G101" s="58" t="s">
        <v>1758</v>
      </c>
      <c r="H101" s="62">
        <v>22320</v>
      </c>
      <c r="I101" s="51" t="s">
        <v>1757</v>
      </c>
      <c r="J101" s="51"/>
      <c r="K101" s="51"/>
      <c r="L101" s="51"/>
      <c r="M101" t="str">
        <f>CONCATENATE(B101," - ",F101," ",D101," ",I101)</f>
        <v>0221128G - Primaire LA HARMOYE St Gildas</v>
      </c>
    </row>
    <row r="102" spans="1:13" x14ac:dyDescent="0.25">
      <c r="A102" t="s">
        <v>82</v>
      </c>
      <c r="B102" s="51" t="s">
        <v>1784</v>
      </c>
      <c r="C102" s="51" t="s">
        <v>40</v>
      </c>
      <c r="D102" s="51" t="s">
        <v>1785</v>
      </c>
      <c r="E102" s="48"/>
      <c r="F102" t="s">
        <v>42</v>
      </c>
      <c r="G102" s="58" t="s">
        <v>1787</v>
      </c>
      <c r="H102" s="62">
        <v>22980</v>
      </c>
      <c r="I102" s="51" t="s">
        <v>1786</v>
      </c>
      <c r="J102" s="51"/>
      <c r="K102" s="51"/>
      <c r="L102" s="51"/>
      <c r="M102" t="str">
        <f>CONCATENATE(B102," - ",F102," ",D102," ",I102)</f>
        <v>0221144Z - Primaire LA LANDEC Ste Agnès</v>
      </c>
    </row>
    <row r="103" spans="1:13" x14ac:dyDescent="0.25">
      <c r="A103" t="s">
        <v>160</v>
      </c>
      <c r="B103" s="51" t="s">
        <v>1827</v>
      </c>
      <c r="C103" s="51" t="s">
        <v>131</v>
      </c>
      <c r="D103" s="51" t="s">
        <v>1828</v>
      </c>
      <c r="E103" s="48">
        <v>47</v>
      </c>
      <c r="F103" t="s">
        <v>42</v>
      </c>
      <c r="G103" s="58" t="s">
        <v>1830</v>
      </c>
      <c r="H103" s="62">
        <v>22640</v>
      </c>
      <c r="I103" s="51" t="s">
        <v>1829</v>
      </c>
      <c r="J103" s="51"/>
      <c r="K103" s="51"/>
      <c r="L103" s="51"/>
      <c r="M103" t="str">
        <f>CONCATENATE(B103," - ",F103," ",D103," ",I103)</f>
        <v>0221169B - Primaire LA MALHOURE St Charles</v>
      </c>
    </row>
    <row r="104" spans="1:13" x14ac:dyDescent="0.25">
      <c r="A104" t="s">
        <v>438</v>
      </c>
      <c r="B104" t="s">
        <v>439</v>
      </c>
      <c r="C104" t="s">
        <v>84</v>
      </c>
      <c r="D104" t="s">
        <v>440</v>
      </c>
      <c r="E104" s="22"/>
      <c r="F104" t="s">
        <v>42</v>
      </c>
      <c r="G104" t="s">
        <v>441</v>
      </c>
      <c r="H104" t="s">
        <v>442</v>
      </c>
      <c r="I104" t="s">
        <v>443</v>
      </c>
      <c r="K104" t="s">
        <v>444</v>
      </c>
      <c r="M104" t="str">
        <f>CONCATENATE(B104," - ",F104," ",D104," ",G104)</f>
        <v>0221009C - Primaire LA MEAUGON Rue des Fontaines</v>
      </c>
    </row>
    <row r="105" spans="1:13" x14ac:dyDescent="0.25">
      <c r="A105" t="s">
        <v>197</v>
      </c>
      <c r="B105" s="51" t="s">
        <v>1847</v>
      </c>
      <c r="C105" s="51" t="s">
        <v>131</v>
      </c>
      <c r="D105" s="51" t="s">
        <v>447</v>
      </c>
      <c r="E105" s="48"/>
      <c r="F105" t="s">
        <v>42</v>
      </c>
      <c r="G105" s="58" t="s">
        <v>1849</v>
      </c>
      <c r="H105" s="63">
        <v>22600</v>
      </c>
      <c r="I105" s="51" t="s">
        <v>1848</v>
      </c>
      <c r="J105" s="51"/>
      <c r="K105" s="51"/>
      <c r="L105" s="51"/>
      <c r="M105" t="str">
        <f>CONCATENATE(B105," - ",F105," ",D105," ",I105)</f>
        <v>0221176J - Primaire LA MOTTE Ntre Dame de Lourdes</v>
      </c>
    </row>
    <row r="106" spans="1:13" x14ac:dyDescent="0.25">
      <c r="A106" t="s">
        <v>445</v>
      </c>
      <c r="B106" t="s">
        <v>446</v>
      </c>
      <c r="C106" t="s">
        <v>199</v>
      </c>
      <c r="D106" t="s">
        <v>447</v>
      </c>
      <c r="E106" s="22"/>
      <c r="F106" t="s">
        <v>42</v>
      </c>
      <c r="G106" t="s">
        <v>448</v>
      </c>
      <c r="H106" t="s">
        <v>359</v>
      </c>
      <c r="I106" t="s">
        <v>449</v>
      </c>
      <c r="K106" t="s">
        <v>361</v>
      </c>
      <c r="M106" t="str">
        <f>CONCATENATE(B106," - ",F106," ",D106," ",G106)</f>
        <v>0221487X - Primaire LA MOTTE 2 rue des Lierres</v>
      </c>
    </row>
    <row r="107" spans="1:13" x14ac:dyDescent="0.25">
      <c r="A107" t="s">
        <v>450</v>
      </c>
      <c r="B107" t="s">
        <v>451</v>
      </c>
      <c r="C107" t="s">
        <v>199</v>
      </c>
      <c r="D107" t="s">
        <v>452</v>
      </c>
      <c r="E107" s="22"/>
      <c r="F107" t="s">
        <v>42</v>
      </c>
      <c r="G107" t="s">
        <v>453</v>
      </c>
      <c r="H107" t="s">
        <v>435</v>
      </c>
      <c r="I107" t="s">
        <v>454</v>
      </c>
      <c r="K107" t="s">
        <v>437</v>
      </c>
      <c r="M107" t="str">
        <f>CONCATENATE(B107," - ",F107," ",D107," ",G107)</f>
        <v>0220640B - Primaire LA PRENESSAYE 2 rue Marnotiers</v>
      </c>
    </row>
    <row r="108" spans="1:13" x14ac:dyDescent="0.25">
      <c r="A108" t="s">
        <v>468</v>
      </c>
      <c r="B108" s="52" t="s">
        <v>2015</v>
      </c>
      <c r="C108" s="52" t="s">
        <v>388</v>
      </c>
      <c r="D108" s="52" t="s">
        <v>457</v>
      </c>
      <c r="E108" s="49"/>
      <c r="F108" t="s">
        <v>42</v>
      </c>
      <c r="G108" s="59" t="s">
        <v>2017</v>
      </c>
      <c r="H108" s="62">
        <v>22450</v>
      </c>
      <c r="I108" s="52" t="s">
        <v>2016</v>
      </c>
      <c r="J108" s="52"/>
      <c r="K108" s="52"/>
      <c r="L108" s="52"/>
      <c r="M108" t="str">
        <f>CONCATENATE(B108," - ",F108," ",D108," ",I108)</f>
        <v>0221290H - Primaire LA ROCHE DERRIEN Ste Catherine</v>
      </c>
    </row>
    <row r="109" spans="1:13" x14ac:dyDescent="0.25">
      <c r="A109" t="s">
        <v>455</v>
      </c>
      <c r="B109" t="s">
        <v>456</v>
      </c>
      <c r="C109" t="s">
        <v>388</v>
      </c>
      <c r="D109" t="s">
        <v>457</v>
      </c>
      <c r="E109">
        <v>59</v>
      </c>
      <c r="F109" t="s">
        <v>42</v>
      </c>
      <c r="G109" t="s">
        <v>458</v>
      </c>
      <c r="H109" t="s">
        <v>176</v>
      </c>
      <c r="I109" t="s">
        <v>459</v>
      </c>
      <c r="K109" t="s">
        <v>460</v>
      </c>
      <c r="M109" t="str">
        <f t="shared" ref="M109:M115" si="3">CONCATENATE(B109," - ",F109," ",D109," ",G109)</f>
        <v>0221500L - Primaire LA ROCHE DERRIEN 2 Place du Pouliet</v>
      </c>
    </row>
    <row r="110" spans="1:13" x14ac:dyDescent="0.25">
      <c r="A110" t="s">
        <v>461</v>
      </c>
      <c r="B110" t="s">
        <v>462</v>
      </c>
      <c r="C110" t="s">
        <v>49</v>
      </c>
      <c r="D110" t="s">
        <v>463</v>
      </c>
      <c r="E110" s="22"/>
      <c r="F110" t="s">
        <v>42</v>
      </c>
      <c r="G110" t="s">
        <v>464</v>
      </c>
      <c r="H110" t="s">
        <v>465</v>
      </c>
      <c r="I110" t="s">
        <v>466</v>
      </c>
      <c r="K110" t="s">
        <v>467</v>
      </c>
      <c r="M110" t="str">
        <f t="shared" si="3"/>
        <v>0220357U - Primaire LA VICOMTE SUR RANCE Tiphaine Raguenel - Le Bourg</v>
      </c>
    </row>
    <row r="111" spans="1:13" x14ac:dyDescent="0.25">
      <c r="A111" t="s">
        <v>468</v>
      </c>
      <c r="B111" t="s">
        <v>469</v>
      </c>
      <c r="C111" t="s">
        <v>131</v>
      </c>
      <c r="D111" t="s">
        <v>131</v>
      </c>
      <c r="E111" s="22"/>
      <c r="F111" t="s">
        <v>42</v>
      </c>
      <c r="G111" t="s">
        <v>470</v>
      </c>
      <c r="H111" t="s">
        <v>230</v>
      </c>
      <c r="I111" t="s">
        <v>471</v>
      </c>
      <c r="K111" t="s">
        <v>232</v>
      </c>
      <c r="M111" t="str">
        <f t="shared" si="3"/>
        <v>0220381V - Primaire LAMBALLE La Poterie-Trégomar - 1 rue de l'Orée</v>
      </c>
    </row>
    <row r="112" spans="1:13" x14ac:dyDescent="0.25">
      <c r="A112" t="s">
        <v>468</v>
      </c>
      <c r="B112" t="s">
        <v>472</v>
      </c>
      <c r="C112" t="s">
        <v>131</v>
      </c>
      <c r="D112" t="s">
        <v>131</v>
      </c>
      <c r="E112" s="22"/>
      <c r="F112" t="s">
        <v>42</v>
      </c>
      <c r="G112" t="s">
        <v>473</v>
      </c>
      <c r="H112" t="s">
        <v>230</v>
      </c>
      <c r="I112" t="s">
        <v>474</v>
      </c>
      <c r="K112" t="s">
        <v>232</v>
      </c>
      <c r="M112" t="str">
        <f t="shared" si="3"/>
        <v>0220670J - Primaire LAMBALLE Saint-Aaron - 13 rue de la Noë</v>
      </c>
    </row>
    <row r="113" spans="1:13" x14ac:dyDescent="0.25">
      <c r="A113" t="s">
        <v>468</v>
      </c>
      <c r="B113" t="s">
        <v>475</v>
      </c>
      <c r="C113" t="s">
        <v>131</v>
      </c>
      <c r="D113" t="s">
        <v>131</v>
      </c>
      <c r="E113" s="22"/>
      <c r="F113" t="s">
        <v>42</v>
      </c>
      <c r="G113" t="s">
        <v>476</v>
      </c>
      <c r="H113" t="s">
        <v>230</v>
      </c>
      <c r="I113" t="s">
        <v>477</v>
      </c>
      <c r="J113" t="s">
        <v>478</v>
      </c>
      <c r="K113" t="s">
        <v>232</v>
      </c>
      <c r="L113" t="s">
        <v>479</v>
      </c>
      <c r="M113" t="str">
        <f t="shared" si="3"/>
        <v>0220899H - Primaire LAMBALLE M. Méheut - 17 rue Notre Dame</v>
      </c>
    </row>
    <row r="114" spans="1:13" x14ac:dyDescent="0.25">
      <c r="A114" t="s">
        <v>468</v>
      </c>
      <c r="B114" t="s">
        <v>480</v>
      </c>
      <c r="C114" t="s">
        <v>131</v>
      </c>
      <c r="D114" t="s">
        <v>131</v>
      </c>
      <c r="E114" s="22"/>
      <c r="F114" t="s">
        <v>42</v>
      </c>
      <c r="G114" t="s">
        <v>481</v>
      </c>
      <c r="H114" t="s">
        <v>230</v>
      </c>
      <c r="I114" t="s">
        <v>482</v>
      </c>
      <c r="K114" t="s">
        <v>232</v>
      </c>
      <c r="M114" t="str">
        <f t="shared" si="3"/>
        <v>0220900J - Primaire LAMBALLE Beaulieu - 35 rue A. Briand</v>
      </c>
    </row>
    <row r="115" spans="1:13" x14ac:dyDescent="0.25">
      <c r="A115" t="s">
        <v>468</v>
      </c>
      <c r="B115" t="s">
        <v>483</v>
      </c>
      <c r="C115" t="s">
        <v>131</v>
      </c>
      <c r="D115" t="s">
        <v>131</v>
      </c>
      <c r="E115" s="22"/>
      <c r="F115" t="s">
        <v>42</v>
      </c>
      <c r="G115" t="s">
        <v>484</v>
      </c>
      <c r="H115" t="s">
        <v>230</v>
      </c>
      <c r="I115" t="s">
        <v>485</v>
      </c>
      <c r="K115" t="s">
        <v>232</v>
      </c>
      <c r="M115" t="str">
        <f t="shared" si="3"/>
        <v xml:space="preserve">0221006Z - Primaire LAMBALLE Joseph Gesbert - Maroué - </v>
      </c>
    </row>
    <row r="116" spans="1:13" x14ac:dyDescent="0.25">
      <c r="A116" t="s">
        <v>82</v>
      </c>
      <c r="B116" s="51" t="s">
        <v>1782</v>
      </c>
      <c r="C116" s="51" t="s">
        <v>131</v>
      </c>
      <c r="D116" s="51" t="s">
        <v>131</v>
      </c>
      <c r="E116" s="48"/>
      <c r="F116" t="s">
        <v>42</v>
      </c>
      <c r="G116" s="58" t="s">
        <v>1783</v>
      </c>
      <c r="H116" s="62">
        <v>22400</v>
      </c>
      <c r="I116" s="51" t="s">
        <v>1765</v>
      </c>
      <c r="J116" s="51"/>
      <c r="K116" s="51"/>
      <c r="L116" s="51"/>
      <c r="M116" t="str">
        <f>CONCATENATE(B116," - ",F116," ",D116," ",I116)</f>
        <v>0221140V - Primaire LAMBALLE Sacré Cœur</v>
      </c>
    </row>
    <row r="117" spans="1:13" x14ac:dyDescent="0.25">
      <c r="A117" t="s">
        <v>489</v>
      </c>
      <c r="B117" s="51" t="s">
        <v>2024</v>
      </c>
      <c r="C117" s="51" t="s">
        <v>131</v>
      </c>
      <c r="D117" s="51" t="s">
        <v>131</v>
      </c>
      <c r="E117" s="48"/>
      <c r="F117" t="s">
        <v>42</v>
      </c>
      <c r="G117" s="58" t="s">
        <v>2204</v>
      </c>
      <c r="H117" s="62">
        <v>22120</v>
      </c>
      <c r="I117" s="51" t="s">
        <v>2203</v>
      </c>
      <c r="J117" s="51"/>
      <c r="K117" s="51"/>
      <c r="L117" s="51"/>
      <c r="M117" t="str">
        <f>CONCATENATE(B117," - ",F117," ",D117," ",I117)</f>
        <v>0221295N - Primaire LAMBALLE st aaron - Ste Anne</v>
      </c>
    </row>
    <row r="118" spans="1:13" x14ac:dyDescent="0.25">
      <c r="A118" t="s">
        <v>468</v>
      </c>
      <c r="B118" t="s">
        <v>486</v>
      </c>
      <c r="C118" t="s">
        <v>131</v>
      </c>
      <c r="D118" t="s">
        <v>131</v>
      </c>
      <c r="E118" s="22"/>
      <c r="F118" t="s">
        <v>42</v>
      </c>
      <c r="G118" t="s">
        <v>487</v>
      </c>
      <c r="H118" t="s">
        <v>230</v>
      </c>
      <c r="I118" t="s">
        <v>488</v>
      </c>
      <c r="K118" t="s">
        <v>232</v>
      </c>
      <c r="M118" t="str">
        <f>CONCATENATE(B118," - ",F118," ",D118," ",G118)</f>
        <v>0221464X - Primaire LAMBALLE Meslin – 2 Allée des Loisirs</v>
      </c>
    </row>
    <row r="119" spans="1:13" x14ac:dyDescent="0.25">
      <c r="A119" t="s">
        <v>489</v>
      </c>
      <c r="B119" t="s">
        <v>490</v>
      </c>
      <c r="C119" t="s">
        <v>49</v>
      </c>
      <c r="D119" t="s">
        <v>491</v>
      </c>
      <c r="E119" s="22"/>
      <c r="F119" t="s">
        <v>42</v>
      </c>
      <c r="G119" t="s">
        <v>492</v>
      </c>
      <c r="H119" t="s">
        <v>493</v>
      </c>
      <c r="I119" t="s">
        <v>494</v>
      </c>
      <c r="K119" t="s">
        <v>55</v>
      </c>
      <c r="M119" t="str">
        <f>CONCATENATE(B119," - ",F119," ",D119," ",G119)</f>
        <v>0220901K - Primaire LANCIEUX 4 rue des Ecoles</v>
      </c>
    </row>
    <row r="120" spans="1:13" x14ac:dyDescent="0.25">
      <c r="A120" t="s">
        <v>495</v>
      </c>
      <c r="B120" t="s">
        <v>496</v>
      </c>
      <c r="C120" t="s">
        <v>49</v>
      </c>
      <c r="D120" t="s">
        <v>497</v>
      </c>
      <c r="E120">
        <v>28</v>
      </c>
      <c r="F120" t="s">
        <v>42</v>
      </c>
      <c r="G120" t="s">
        <v>419</v>
      </c>
      <c r="H120" t="s">
        <v>127</v>
      </c>
      <c r="I120" t="s">
        <v>498</v>
      </c>
      <c r="K120" t="s">
        <v>55</v>
      </c>
      <c r="M120" t="str">
        <f>CONCATENATE(B120," - ",F120," ",D120," ",G120)</f>
        <v>0220905P - Primaire LANDEBIA Rue de la Mairie</v>
      </c>
    </row>
    <row r="121" spans="1:13" x14ac:dyDescent="0.25">
      <c r="A121" t="s">
        <v>94</v>
      </c>
      <c r="B121" s="51" t="s">
        <v>1788</v>
      </c>
      <c r="C121" s="51" t="s">
        <v>131</v>
      </c>
      <c r="D121" s="51" t="s">
        <v>1789</v>
      </c>
      <c r="E121" s="48"/>
      <c r="F121" t="s">
        <v>42</v>
      </c>
      <c r="G121" s="58" t="s">
        <v>1790</v>
      </c>
      <c r="H121" s="62">
        <v>22400</v>
      </c>
      <c r="I121" s="51" t="s">
        <v>1769</v>
      </c>
      <c r="J121" s="51"/>
      <c r="K121" s="51"/>
      <c r="L121" s="51"/>
      <c r="M121" t="str">
        <f>CONCATENATE(B121," - ",F121," ",D121," ",I121)</f>
        <v>0221145A - Primaire LANDEHEN  St Joseph</v>
      </c>
    </row>
    <row r="122" spans="1:13" x14ac:dyDescent="0.25">
      <c r="A122" t="s">
        <v>99</v>
      </c>
      <c r="B122" s="52" t="s">
        <v>1791</v>
      </c>
      <c r="C122" s="52" t="s">
        <v>199</v>
      </c>
      <c r="D122" s="52" t="s">
        <v>1792</v>
      </c>
      <c r="E122" s="49"/>
      <c r="F122" t="s">
        <v>42</v>
      </c>
      <c r="G122" s="59" t="s">
        <v>1794</v>
      </c>
      <c r="H122" s="62">
        <v>22800</v>
      </c>
      <c r="I122" s="52" t="s">
        <v>1793</v>
      </c>
      <c r="J122" s="52"/>
      <c r="K122" s="52"/>
      <c r="L122" s="52"/>
      <c r="M122" t="str">
        <f>CONCATENATE(B122," - ",F122," ",D122," ",I122)</f>
        <v>0221146B - Primaire LANFAINS  Notre Dame</v>
      </c>
    </row>
    <row r="123" spans="1:13" x14ac:dyDescent="0.25">
      <c r="A123" t="s">
        <v>44</v>
      </c>
      <c r="B123" t="s">
        <v>499</v>
      </c>
      <c r="C123" t="s">
        <v>199</v>
      </c>
      <c r="D123" t="s">
        <v>500</v>
      </c>
      <c r="E123" s="22"/>
      <c r="F123" t="s">
        <v>42</v>
      </c>
      <c r="G123" t="s">
        <v>419</v>
      </c>
      <c r="H123" t="s">
        <v>293</v>
      </c>
      <c r="I123" t="s">
        <v>501</v>
      </c>
      <c r="K123" t="s">
        <v>361</v>
      </c>
      <c r="M123" t="str">
        <f>CONCATENATE(B123," - ",F123," ",D123," ",G123)</f>
        <v>0220911W - Primaire LANGAST Rue de la Mairie</v>
      </c>
    </row>
    <row r="124" spans="1:13" x14ac:dyDescent="0.25">
      <c r="A124" t="s">
        <v>502</v>
      </c>
      <c r="B124" t="s">
        <v>503</v>
      </c>
      <c r="C124" t="s">
        <v>388</v>
      </c>
      <c r="D124" t="s">
        <v>504</v>
      </c>
      <c r="E124">
        <v>14</v>
      </c>
      <c r="F124" t="s">
        <v>42</v>
      </c>
      <c r="G124" t="s">
        <v>429</v>
      </c>
      <c r="H124" t="s">
        <v>176</v>
      </c>
      <c r="I124" t="s">
        <v>505</v>
      </c>
      <c r="K124" t="s">
        <v>460</v>
      </c>
      <c r="M124" t="str">
        <f>CONCATENATE(B124," - ",F124," ",D124," ",G124)</f>
        <v>0220912X - Primaire LANGOAT 9 rue des Ecoles</v>
      </c>
    </row>
    <row r="125" spans="1:13" x14ac:dyDescent="0.25">
      <c r="A125" t="s">
        <v>107</v>
      </c>
      <c r="B125" s="52" t="s">
        <v>1795</v>
      </c>
      <c r="C125" s="52" t="s">
        <v>388</v>
      </c>
      <c r="D125" s="52" t="s">
        <v>1796</v>
      </c>
      <c r="E125" s="49"/>
      <c r="F125" t="s">
        <v>42</v>
      </c>
      <c r="G125" s="59" t="s">
        <v>1798</v>
      </c>
      <c r="H125" s="62">
        <v>22450</v>
      </c>
      <c r="I125" s="52" t="s">
        <v>1797</v>
      </c>
      <c r="J125" s="52"/>
      <c r="K125" s="52"/>
      <c r="L125" s="52"/>
      <c r="M125" t="str">
        <f>CONCATENATE(B125," - ",F125," ",D125," ",I125)</f>
        <v>0221149E - Primaire LANGOAT  Ste Pompée</v>
      </c>
    </row>
    <row r="126" spans="1:13" x14ac:dyDescent="0.25">
      <c r="A126" t="s">
        <v>506</v>
      </c>
      <c r="B126" t="s">
        <v>507</v>
      </c>
      <c r="C126" t="s">
        <v>49</v>
      </c>
      <c r="D126" t="s">
        <v>508</v>
      </c>
      <c r="E126" s="22"/>
      <c r="F126" t="s">
        <v>42</v>
      </c>
      <c r="G126" t="s">
        <v>509</v>
      </c>
      <c r="H126" t="s">
        <v>510</v>
      </c>
      <c r="I126" t="s">
        <v>511</v>
      </c>
      <c r="K126" t="s">
        <v>467</v>
      </c>
      <c r="M126" t="str">
        <f>CONCATENATE(B126," - ",F126," ",D126," ",G126)</f>
        <v>0220916B - Primaire LANGROLAY-SUR-RANCE Langrolay</v>
      </c>
    </row>
    <row r="127" spans="1:13" x14ac:dyDescent="0.25">
      <c r="A127" t="s">
        <v>512</v>
      </c>
      <c r="B127" t="s">
        <v>513</v>
      </c>
      <c r="C127" t="s">
        <v>40</v>
      </c>
      <c r="D127" t="s">
        <v>514</v>
      </c>
      <c r="E127">
        <v>13</v>
      </c>
      <c r="F127" t="s">
        <v>42</v>
      </c>
      <c r="G127" t="s">
        <v>43</v>
      </c>
      <c r="H127" t="s">
        <v>515</v>
      </c>
      <c r="I127" t="s">
        <v>516</v>
      </c>
      <c r="K127" t="s">
        <v>143</v>
      </c>
      <c r="M127" t="str">
        <f>CONCATENATE(B127," - ",F127," ",D127," ",G127)</f>
        <v>0221528S - Primaire LANGUEDIAS Le Bourg</v>
      </c>
    </row>
    <row r="128" spans="1:13" x14ac:dyDescent="0.25">
      <c r="A128" t="s">
        <v>517</v>
      </c>
      <c r="B128" t="s">
        <v>518</v>
      </c>
      <c r="C128" t="s">
        <v>49</v>
      </c>
      <c r="D128" t="s">
        <v>519</v>
      </c>
      <c r="E128" s="22"/>
      <c r="F128" t="s">
        <v>42</v>
      </c>
      <c r="G128" t="s">
        <v>43</v>
      </c>
      <c r="H128" t="s">
        <v>127</v>
      </c>
      <c r="I128" t="s">
        <v>520</v>
      </c>
      <c r="K128" t="s">
        <v>55</v>
      </c>
      <c r="M128" t="str">
        <f>CONCATENATE(B128," - ",F128," ",D128," ",G128)</f>
        <v>0220920F - Primaire LANGUENAN Le Bourg</v>
      </c>
    </row>
    <row r="129" spans="1:13" x14ac:dyDescent="0.25">
      <c r="A129" t="s">
        <v>113</v>
      </c>
      <c r="B129" s="51" t="s">
        <v>1801</v>
      </c>
      <c r="C129" s="51" t="s">
        <v>49</v>
      </c>
      <c r="D129" s="51" t="s">
        <v>1802</v>
      </c>
      <c r="E129" s="49"/>
      <c r="F129" t="s">
        <v>42</v>
      </c>
      <c r="G129" s="58" t="s">
        <v>1804</v>
      </c>
      <c r="H129" s="63">
        <v>22130</v>
      </c>
      <c r="I129" s="51" t="s">
        <v>1803</v>
      </c>
      <c r="J129" s="51"/>
      <c r="K129" s="51"/>
      <c r="L129" s="51"/>
      <c r="M129" t="str">
        <f>CONCATENATE(B129," - ",F129," ",D129," ",I129)</f>
        <v>0221151G - Primaire LANGUENAN  Ste Anne</v>
      </c>
    </row>
    <row r="130" spans="1:13" x14ac:dyDescent="0.25">
      <c r="A130" t="s">
        <v>521</v>
      </c>
      <c r="B130" t="s">
        <v>522</v>
      </c>
      <c r="C130" t="s">
        <v>377</v>
      </c>
      <c r="D130" t="s">
        <v>523</v>
      </c>
      <c r="E130" s="22"/>
      <c r="F130" t="s">
        <v>51</v>
      </c>
      <c r="G130" t="s">
        <v>524</v>
      </c>
      <c r="H130" t="s">
        <v>525</v>
      </c>
      <c r="I130" t="s">
        <v>526</v>
      </c>
      <c r="K130" t="s">
        <v>382</v>
      </c>
      <c r="M130" t="str">
        <f>CONCATENATE(B130," - ",F130," ",D130," ",G130)</f>
        <v>0220922H - Elémentaire LANGUEUX Les Fontenelles - Place F. Mitterand</v>
      </c>
    </row>
    <row r="131" spans="1:13" x14ac:dyDescent="0.25">
      <c r="A131" t="s">
        <v>521</v>
      </c>
      <c r="B131" t="s">
        <v>527</v>
      </c>
      <c r="C131" t="s">
        <v>377</v>
      </c>
      <c r="D131" t="s">
        <v>523</v>
      </c>
      <c r="E131" s="22"/>
      <c r="F131" t="s">
        <v>42</v>
      </c>
      <c r="G131" t="s">
        <v>528</v>
      </c>
      <c r="H131" t="s">
        <v>525</v>
      </c>
      <c r="I131" t="s">
        <v>529</v>
      </c>
      <c r="K131" t="s">
        <v>382</v>
      </c>
      <c r="M131" t="str">
        <f>CONCATENATE(B131," - ",F131," ",D131," ",G131)</f>
        <v>0221461U - Primaire LANGUEUX Les Grèves</v>
      </c>
    </row>
    <row r="132" spans="1:13" x14ac:dyDescent="0.25">
      <c r="A132" t="s">
        <v>521</v>
      </c>
      <c r="B132" t="s">
        <v>530</v>
      </c>
      <c r="C132" t="s">
        <v>377</v>
      </c>
      <c r="D132" t="s">
        <v>523</v>
      </c>
      <c r="E132" s="22"/>
      <c r="F132" t="s">
        <v>57</v>
      </c>
      <c r="G132" t="s">
        <v>531</v>
      </c>
      <c r="H132" t="s">
        <v>525</v>
      </c>
      <c r="I132" t="s">
        <v>532</v>
      </c>
      <c r="K132" t="s">
        <v>382</v>
      </c>
      <c r="M132" t="str">
        <f>CONCATENATE(B132," - ",F132," ",D132," ",G132)</f>
        <v>0221820J - Maternelle LANGUEUX La Pigeonnière - Rue du Stade</v>
      </c>
    </row>
    <row r="133" spans="1:13" x14ac:dyDescent="0.25">
      <c r="A133" t="s">
        <v>123</v>
      </c>
      <c r="B133" s="52" t="s">
        <v>1805</v>
      </c>
      <c r="C133" s="52" t="s">
        <v>1772</v>
      </c>
      <c r="D133" s="52" t="s">
        <v>1806</v>
      </c>
      <c r="E133" s="49"/>
      <c r="F133" t="s">
        <v>42</v>
      </c>
      <c r="G133" s="52" t="s">
        <v>1807</v>
      </c>
      <c r="H133" s="62">
        <v>22360</v>
      </c>
      <c r="I133" s="52" t="s">
        <v>1793</v>
      </c>
      <c r="J133" s="52"/>
      <c r="K133" s="52"/>
      <c r="L133" s="52"/>
      <c r="M133" t="str">
        <f>CONCATENATE(B133," - ",F133," ",D133," ",I133)</f>
        <v>0221152H - Primaire LANGUEUX  Notre Dame</v>
      </c>
    </row>
    <row r="134" spans="1:13" x14ac:dyDescent="0.25">
      <c r="A134" t="s">
        <v>300</v>
      </c>
      <c r="B134" t="s">
        <v>533</v>
      </c>
      <c r="C134" t="s">
        <v>388</v>
      </c>
      <c r="D134" t="s">
        <v>534</v>
      </c>
      <c r="E134">
        <v>14</v>
      </c>
      <c r="F134" t="s">
        <v>42</v>
      </c>
      <c r="G134" t="s">
        <v>535</v>
      </c>
      <c r="H134" t="s">
        <v>183</v>
      </c>
      <c r="I134" t="s">
        <v>536</v>
      </c>
      <c r="K134" t="s">
        <v>460</v>
      </c>
      <c r="M134" t="str">
        <f t="shared" ref="M134:M144" si="4">CONCATENATE(B134," - ",F134," ",D134," ",G134)</f>
        <v>0220930S - Primaire LANMERIN route de langoat</v>
      </c>
    </row>
    <row r="135" spans="1:13" x14ac:dyDescent="0.25">
      <c r="A135" t="s">
        <v>537</v>
      </c>
      <c r="B135" t="s">
        <v>538</v>
      </c>
      <c r="C135" t="s">
        <v>388</v>
      </c>
      <c r="D135" t="s">
        <v>539</v>
      </c>
      <c r="E135" s="23">
        <v>78</v>
      </c>
      <c r="F135" t="s">
        <v>42</v>
      </c>
      <c r="G135" t="s">
        <v>540</v>
      </c>
      <c r="H135" t="s">
        <v>541</v>
      </c>
      <c r="I135" t="s">
        <v>542</v>
      </c>
      <c r="K135" t="s">
        <v>460</v>
      </c>
      <c r="M135" t="str">
        <f t="shared" si="4"/>
        <v>0220932U - Primaire LANMODEZ 8 rue des Ecoles</v>
      </c>
    </row>
    <row r="136" spans="1:13" x14ac:dyDescent="0.25">
      <c r="A136" t="s">
        <v>543</v>
      </c>
      <c r="B136" t="s">
        <v>544</v>
      </c>
      <c r="C136" t="s">
        <v>173</v>
      </c>
      <c r="D136" t="s">
        <v>173</v>
      </c>
      <c r="E136" s="22"/>
      <c r="F136" t="s">
        <v>51</v>
      </c>
      <c r="G136" t="s">
        <v>545</v>
      </c>
      <c r="H136" t="s">
        <v>183</v>
      </c>
      <c r="I136" t="s">
        <v>546</v>
      </c>
      <c r="K136" t="s">
        <v>185</v>
      </c>
      <c r="M136" t="str">
        <f t="shared" si="4"/>
        <v>0220937Z - Elémentaire LANNION Servel rue du Calvaire</v>
      </c>
    </row>
    <row r="137" spans="1:13" x14ac:dyDescent="0.25">
      <c r="A137" t="s">
        <v>543</v>
      </c>
      <c r="B137" t="s">
        <v>547</v>
      </c>
      <c r="C137" t="s">
        <v>173</v>
      </c>
      <c r="D137" t="s">
        <v>173</v>
      </c>
      <c r="E137" s="22"/>
      <c r="F137" t="s">
        <v>42</v>
      </c>
      <c r="G137" t="s">
        <v>548</v>
      </c>
      <c r="H137" t="s">
        <v>183</v>
      </c>
      <c r="I137" t="s">
        <v>549</v>
      </c>
      <c r="J137" t="s">
        <v>67</v>
      </c>
      <c r="K137" t="s">
        <v>185</v>
      </c>
      <c r="M137" t="str">
        <f t="shared" si="4"/>
        <v>0220942E - Primaire LANNION Pen Ar Ru - Rue G. Nogues</v>
      </c>
    </row>
    <row r="138" spans="1:13" x14ac:dyDescent="0.25">
      <c r="A138" t="s">
        <v>543</v>
      </c>
      <c r="B138" t="s">
        <v>550</v>
      </c>
      <c r="C138" t="s">
        <v>173</v>
      </c>
      <c r="D138" t="s">
        <v>173</v>
      </c>
      <c r="E138" s="22"/>
      <c r="F138" t="s">
        <v>42</v>
      </c>
      <c r="G138" t="s">
        <v>551</v>
      </c>
      <c r="H138" t="s">
        <v>183</v>
      </c>
      <c r="I138" t="s">
        <v>552</v>
      </c>
      <c r="K138" t="s">
        <v>553</v>
      </c>
      <c r="M138" t="str">
        <f t="shared" si="4"/>
        <v>0220944G - Primaire LANNION Saint-Roch - 20 rue du MuguetBilingue</v>
      </c>
    </row>
    <row r="139" spans="1:13" x14ac:dyDescent="0.25">
      <c r="A139" t="s">
        <v>543</v>
      </c>
      <c r="B139" t="s">
        <v>554</v>
      </c>
      <c r="C139" t="s">
        <v>173</v>
      </c>
      <c r="D139" t="s">
        <v>173</v>
      </c>
      <c r="E139" s="22"/>
      <c r="F139" t="s">
        <v>51</v>
      </c>
      <c r="G139" t="s">
        <v>555</v>
      </c>
      <c r="H139" t="s">
        <v>183</v>
      </c>
      <c r="I139" t="s">
        <v>556</v>
      </c>
      <c r="J139" t="s">
        <v>67</v>
      </c>
      <c r="K139" t="s">
        <v>553</v>
      </c>
      <c r="M139" t="str">
        <f t="shared" si="4"/>
        <v>0221042N - Elémentaire LANNION Woas Wen - Av. de Lorraine</v>
      </c>
    </row>
    <row r="140" spans="1:13" x14ac:dyDescent="0.25">
      <c r="A140" t="s">
        <v>543</v>
      </c>
      <c r="B140" t="s">
        <v>557</v>
      </c>
      <c r="C140" t="s">
        <v>173</v>
      </c>
      <c r="D140" t="s">
        <v>173</v>
      </c>
      <c r="E140" s="22"/>
      <c r="F140" t="s">
        <v>42</v>
      </c>
      <c r="G140" t="s">
        <v>558</v>
      </c>
      <c r="H140" t="s">
        <v>183</v>
      </c>
      <c r="I140" t="s">
        <v>559</v>
      </c>
      <c r="K140" t="s">
        <v>553</v>
      </c>
      <c r="M140" t="str">
        <f t="shared" si="4"/>
        <v>0221115T - Primaire LANNION Kroas Hent - Rue des 7 Tournants</v>
      </c>
    </row>
    <row r="141" spans="1:13" x14ac:dyDescent="0.25">
      <c r="A141" t="s">
        <v>543</v>
      </c>
      <c r="B141" t="s">
        <v>560</v>
      </c>
      <c r="C141" t="s">
        <v>173</v>
      </c>
      <c r="D141" t="s">
        <v>173</v>
      </c>
      <c r="E141" s="22"/>
      <c r="F141" t="s">
        <v>42</v>
      </c>
      <c r="G141" t="s">
        <v>561</v>
      </c>
      <c r="H141" t="s">
        <v>183</v>
      </c>
      <c r="I141" t="s">
        <v>562</v>
      </c>
      <c r="K141" t="s">
        <v>185</v>
      </c>
      <c r="M141" t="str">
        <f t="shared" si="4"/>
        <v>0221560B - Primaire LANNION 17 Rue Joseph Morand</v>
      </c>
    </row>
    <row r="142" spans="1:13" x14ac:dyDescent="0.25">
      <c r="A142" t="s">
        <v>543</v>
      </c>
      <c r="B142" t="s">
        <v>563</v>
      </c>
      <c r="C142" t="s">
        <v>173</v>
      </c>
      <c r="D142" t="s">
        <v>173</v>
      </c>
      <c r="E142" s="22"/>
      <c r="F142" t="s">
        <v>57</v>
      </c>
      <c r="G142" t="s">
        <v>564</v>
      </c>
      <c r="H142" t="s">
        <v>183</v>
      </c>
      <c r="I142" t="s">
        <v>565</v>
      </c>
      <c r="K142" t="s">
        <v>553</v>
      </c>
      <c r="M142" t="str">
        <f t="shared" si="4"/>
        <v>0221581Z - Maternelle LANNION Keriaden - Impasse de Savoie</v>
      </c>
    </row>
    <row r="143" spans="1:13" x14ac:dyDescent="0.25">
      <c r="A143" t="s">
        <v>543</v>
      </c>
      <c r="B143" t="s">
        <v>566</v>
      </c>
      <c r="C143" t="s">
        <v>173</v>
      </c>
      <c r="D143" t="s">
        <v>173</v>
      </c>
      <c r="E143" s="22"/>
      <c r="F143" t="s">
        <v>42</v>
      </c>
      <c r="G143" t="s">
        <v>567</v>
      </c>
      <c r="H143" t="s">
        <v>183</v>
      </c>
      <c r="I143" t="s">
        <v>568</v>
      </c>
      <c r="J143" t="s">
        <v>67</v>
      </c>
      <c r="K143" t="s">
        <v>185</v>
      </c>
      <c r="M143" t="str">
        <f t="shared" si="4"/>
        <v>0221710P - Primaire LANNION Ar Santé - Rue Lazare Hoche</v>
      </c>
    </row>
    <row r="144" spans="1:13" x14ac:dyDescent="0.25">
      <c r="A144" t="s">
        <v>543</v>
      </c>
      <c r="B144" t="s">
        <v>569</v>
      </c>
      <c r="C144" t="s">
        <v>173</v>
      </c>
      <c r="D144" t="s">
        <v>173</v>
      </c>
      <c r="E144" s="22"/>
      <c r="F144" t="s">
        <v>42</v>
      </c>
      <c r="G144" t="s">
        <v>570</v>
      </c>
      <c r="H144" t="s">
        <v>183</v>
      </c>
      <c r="I144" t="s">
        <v>571</v>
      </c>
      <c r="K144" t="s">
        <v>185</v>
      </c>
      <c r="M144" t="str">
        <f t="shared" si="4"/>
        <v>0221861D - Primaire LANNION Le Rusquet - Rue St-Pierre</v>
      </c>
    </row>
    <row r="145" spans="1:13" x14ac:dyDescent="0.25">
      <c r="A145" t="s">
        <v>129</v>
      </c>
      <c r="B145" s="51" t="s">
        <v>1808</v>
      </c>
      <c r="C145" s="51" t="s">
        <v>173</v>
      </c>
      <c r="D145" s="51" t="s">
        <v>1809</v>
      </c>
      <c r="E145" s="48"/>
      <c r="F145" t="s">
        <v>42</v>
      </c>
      <c r="G145" s="58" t="s">
        <v>1811</v>
      </c>
      <c r="H145" s="62">
        <v>22300</v>
      </c>
      <c r="I145" s="51" t="s">
        <v>1810</v>
      </c>
      <c r="J145" s="51"/>
      <c r="K145" s="51"/>
      <c r="L145" s="51"/>
      <c r="M145" t="str">
        <f>CONCATENATE(B145," - ",F145," ",D145," ",I145)</f>
        <v>0221156M - Primaire LANNION  J. d'Arc.</v>
      </c>
    </row>
    <row r="146" spans="1:13" x14ac:dyDescent="0.25">
      <c r="A146" t="s">
        <v>137</v>
      </c>
      <c r="B146" s="51" t="s">
        <v>1812</v>
      </c>
      <c r="C146" s="51" t="s">
        <v>173</v>
      </c>
      <c r="D146" s="51" t="s">
        <v>1809</v>
      </c>
      <c r="E146" s="48"/>
      <c r="F146" t="s">
        <v>42</v>
      </c>
      <c r="G146" s="58" t="s">
        <v>1813</v>
      </c>
      <c r="H146" s="62">
        <v>22300</v>
      </c>
      <c r="I146" s="51" t="s">
        <v>1765</v>
      </c>
      <c r="J146" s="51"/>
      <c r="K146" s="51"/>
      <c r="L146" s="51"/>
      <c r="M146" t="str">
        <f>CONCATENATE(B146," - ",F146," ",D146," ",I146)</f>
        <v>0221157N - Primaire LANNION  Sacré Cœur</v>
      </c>
    </row>
    <row r="147" spans="1:13" x14ac:dyDescent="0.25">
      <c r="A147" t="s">
        <v>572</v>
      </c>
      <c r="B147" t="s">
        <v>573</v>
      </c>
      <c r="C147" t="s">
        <v>40</v>
      </c>
      <c r="D147" t="s">
        <v>574</v>
      </c>
      <c r="E147" s="22"/>
      <c r="F147" t="s">
        <v>42</v>
      </c>
      <c r="G147" t="s">
        <v>575</v>
      </c>
      <c r="H147" t="s">
        <v>141</v>
      </c>
      <c r="I147" t="s">
        <v>576</v>
      </c>
      <c r="K147" t="s">
        <v>143</v>
      </c>
      <c r="M147" t="str">
        <f t="shared" ref="M147:M154" si="5">CONCATENATE(B147," - ",F147," ",D147," ",G147)</f>
        <v>0221485V - Primaire LANRELAS Des Ménhirs - Le Bourgneuf</v>
      </c>
    </row>
    <row r="148" spans="1:13" x14ac:dyDescent="0.25">
      <c r="A148" t="s">
        <v>577</v>
      </c>
      <c r="B148" t="s">
        <v>578</v>
      </c>
      <c r="C148" t="s">
        <v>101</v>
      </c>
      <c r="D148" t="s">
        <v>579</v>
      </c>
      <c r="E148" s="22"/>
      <c r="F148" t="s">
        <v>42</v>
      </c>
      <c r="G148" t="s">
        <v>580</v>
      </c>
      <c r="H148" t="s">
        <v>581</v>
      </c>
      <c r="I148" t="s">
        <v>582</v>
      </c>
      <c r="K148" t="s">
        <v>106</v>
      </c>
      <c r="M148" t="str">
        <f t="shared" si="5"/>
        <v>0220950N - Primaire LANRIVAIN 3 place des Marronniers</v>
      </c>
    </row>
    <row r="149" spans="1:13" x14ac:dyDescent="0.25">
      <c r="A149" t="s">
        <v>583</v>
      </c>
      <c r="B149" s="23" t="s">
        <v>584</v>
      </c>
      <c r="C149" s="23" t="s">
        <v>101</v>
      </c>
      <c r="D149" s="24" t="s">
        <v>585</v>
      </c>
      <c r="E149" s="22"/>
      <c r="F149" t="s">
        <v>42</v>
      </c>
      <c r="G149" t="s">
        <v>586</v>
      </c>
      <c r="H149" t="s">
        <v>110</v>
      </c>
      <c r="I149" t="s">
        <v>587</v>
      </c>
      <c r="K149" t="s">
        <v>319</v>
      </c>
      <c r="M149" t="str">
        <f t="shared" si="5"/>
        <v>0221559A - Primaire LANRODEC 2 rue de Ploumagoar</v>
      </c>
    </row>
    <row r="150" spans="1:13" x14ac:dyDescent="0.25">
      <c r="A150" t="s">
        <v>588</v>
      </c>
      <c r="B150" t="s">
        <v>589</v>
      </c>
      <c r="C150" t="s">
        <v>84</v>
      </c>
      <c r="D150" t="s">
        <v>590</v>
      </c>
      <c r="E150" s="22"/>
      <c r="F150" t="s">
        <v>42</v>
      </c>
      <c r="G150" t="s">
        <v>591</v>
      </c>
      <c r="H150" t="s">
        <v>592</v>
      </c>
      <c r="I150" t="s">
        <v>593</v>
      </c>
      <c r="K150" t="s">
        <v>89</v>
      </c>
      <c r="M150" t="str">
        <f t="shared" si="5"/>
        <v>0221462V - Primaire LANTIC Notre Dame de la Cour</v>
      </c>
    </row>
    <row r="151" spans="1:13" x14ac:dyDescent="0.25">
      <c r="A151" t="s">
        <v>594</v>
      </c>
      <c r="B151" t="s">
        <v>595</v>
      </c>
      <c r="C151" t="s">
        <v>49</v>
      </c>
      <c r="D151" t="s">
        <v>596</v>
      </c>
      <c r="E151" s="22"/>
      <c r="F151" t="s">
        <v>57</v>
      </c>
      <c r="G151" t="s">
        <v>194</v>
      </c>
      <c r="H151" t="s">
        <v>44</v>
      </c>
      <c r="I151" t="s">
        <v>597</v>
      </c>
      <c r="K151" t="s">
        <v>170</v>
      </c>
      <c r="M151" t="str">
        <f t="shared" si="5"/>
        <v>0221082G - Maternelle LANVALLAY Rue des Ecoles</v>
      </c>
    </row>
    <row r="152" spans="1:13" x14ac:dyDescent="0.25">
      <c r="A152" t="s">
        <v>594</v>
      </c>
      <c r="B152" t="s">
        <v>598</v>
      </c>
      <c r="C152" t="s">
        <v>49</v>
      </c>
      <c r="D152" t="s">
        <v>596</v>
      </c>
      <c r="E152" s="22"/>
      <c r="F152" t="s">
        <v>51</v>
      </c>
      <c r="G152" t="s">
        <v>599</v>
      </c>
      <c r="H152" t="s">
        <v>44</v>
      </c>
      <c r="I152" t="s">
        <v>600</v>
      </c>
      <c r="K152" t="s">
        <v>170</v>
      </c>
      <c r="M152" t="str">
        <f t="shared" si="5"/>
        <v>0221088N - Elémentaire LANVALLAY 20 Rue de Rennes</v>
      </c>
    </row>
    <row r="153" spans="1:13" x14ac:dyDescent="0.25">
      <c r="A153" t="s">
        <v>601</v>
      </c>
      <c r="B153" t="s">
        <v>602</v>
      </c>
      <c r="C153" t="s">
        <v>173</v>
      </c>
      <c r="D153" t="s">
        <v>603</v>
      </c>
      <c r="E153">
        <v>24</v>
      </c>
      <c r="F153" t="s">
        <v>42</v>
      </c>
      <c r="G153" t="s">
        <v>604</v>
      </c>
      <c r="H153" t="s">
        <v>605</v>
      </c>
      <c r="I153" t="s">
        <v>606</v>
      </c>
      <c r="K153" t="s">
        <v>607</v>
      </c>
      <c r="M153" t="str">
        <f t="shared" si="5"/>
        <v>0221784V - Primaire LANVELLEC 1 rue du Château</v>
      </c>
    </row>
    <row r="154" spans="1:13" ht="26.25" x14ac:dyDescent="0.25">
      <c r="A154" t="s">
        <v>608</v>
      </c>
      <c r="B154" t="s">
        <v>609</v>
      </c>
      <c r="C154" t="s">
        <v>388</v>
      </c>
      <c r="D154" t="s">
        <v>610</v>
      </c>
      <c r="E154" s="22"/>
      <c r="F154" t="s">
        <v>42</v>
      </c>
      <c r="G154" t="s">
        <v>611</v>
      </c>
      <c r="H154" t="s">
        <v>317</v>
      </c>
      <c r="I154" t="s">
        <v>612</v>
      </c>
      <c r="K154" t="s">
        <v>613</v>
      </c>
      <c r="L154" s="25" t="s">
        <v>614</v>
      </c>
      <c r="M154" t="str">
        <f t="shared" si="5"/>
        <v>0220964D - Primaire LANVOLLON 2 rue de la Boissière</v>
      </c>
    </row>
    <row r="155" spans="1:13" x14ac:dyDescent="0.25">
      <c r="A155" t="s">
        <v>144</v>
      </c>
      <c r="B155" s="52" t="s">
        <v>1814</v>
      </c>
      <c r="C155" s="52" t="s">
        <v>388</v>
      </c>
      <c r="D155" s="52" t="s">
        <v>1815</v>
      </c>
      <c r="E155" s="49"/>
      <c r="F155" t="s">
        <v>42</v>
      </c>
      <c r="G155" s="59" t="s">
        <v>1816</v>
      </c>
      <c r="H155" s="62">
        <v>22290</v>
      </c>
      <c r="I155" s="52" t="s">
        <v>1765</v>
      </c>
      <c r="J155" s="52"/>
      <c r="K155" s="52"/>
      <c r="L155" s="52"/>
      <c r="M155" t="str">
        <f>CONCATENATE(B155," - ",F155," ",D155," ",I155)</f>
        <v>0221160S - Primaire LANVOLLON   Sacré Cœur</v>
      </c>
    </row>
    <row r="156" spans="1:13" x14ac:dyDescent="0.25">
      <c r="A156" t="s">
        <v>615</v>
      </c>
      <c r="B156" t="s">
        <v>616</v>
      </c>
      <c r="C156" t="s">
        <v>40</v>
      </c>
      <c r="D156" t="s">
        <v>617</v>
      </c>
      <c r="E156">
        <v>32</v>
      </c>
      <c r="F156" t="s">
        <v>42</v>
      </c>
      <c r="G156" t="s">
        <v>618</v>
      </c>
      <c r="H156" t="s">
        <v>306</v>
      </c>
      <c r="I156" t="s">
        <v>619</v>
      </c>
      <c r="K156" t="s">
        <v>308</v>
      </c>
      <c r="M156" t="str">
        <f>CONCATENATE(B156," - ",F156," ",D156," ",G156)</f>
        <v>0220967G - Primaire LAURENAN du Ninian - Bourg</v>
      </c>
    </row>
    <row r="157" spans="1:13" x14ac:dyDescent="0.25">
      <c r="A157" t="s">
        <v>620</v>
      </c>
      <c r="B157" t="s">
        <v>621</v>
      </c>
      <c r="C157" t="s">
        <v>199</v>
      </c>
      <c r="D157" t="s">
        <v>622</v>
      </c>
      <c r="E157" s="22"/>
      <c r="F157" t="s">
        <v>42</v>
      </c>
      <c r="G157" t="s">
        <v>43</v>
      </c>
      <c r="H157" t="s">
        <v>236</v>
      </c>
      <c r="I157" t="s">
        <v>623</v>
      </c>
      <c r="K157" t="s">
        <v>238</v>
      </c>
      <c r="M157" t="str">
        <f>CONCATENATE(B157," - ",F157," ",D157," ",G157)</f>
        <v>0220859P - Primaire LE FOEIL Le Bourg</v>
      </c>
    </row>
    <row r="158" spans="1:13" x14ac:dyDescent="0.25">
      <c r="A158" t="s">
        <v>624</v>
      </c>
      <c r="B158" t="s">
        <v>625</v>
      </c>
      <c r="C158" t="s">
        <v>40</v>
      </c>
      <c r="D158" t="s">
        <v>626</v>
      </c>
      <c r="E158" s="22"/>
      <c r="F158" t="s">
        <v>42</v>
      </c>
      <c r="G158" t="s">
        <v>627</v>
      </c>
      <c r="H158" t="s">
        <v>44</v>
      </c>
      <c r="I158" t="s">
        <v>628</v>
      </c>
      <c r="K158" t="s">
        <v>46</v>
      </c>
      <c r="L158" t="s">
        <v>629</v>
      </c>
      <c r="M158" t="str">
        <f>CONCATENATE(B158," - ",F158," ",D158," ",G158)</f>
        <v>0220880M - Primaire LE HINGLE 3 rue du Four</v>
      </c>
    </row>
    <row r="159" spans="1:13" x14ac:dyDescent="0.25">
      <c r="A159" t="s">
        <v>149</v>
      </c>
      <c r="B159" s="51" t="s">
        <v>1817</v>
      </c>
      <c r="C159" s="51" t="s">
        <v>40</v>
      </c>
      <c r="D159" s="51" t="s">
        <v>1818</v>
      </c>
      <c r="E159" s="48"/>
      <c r="F159" t="s">
        <v>42</v>
      </c>
      <c r="G159" s="58" t="s">
        <v>1820</v>
      </c>
      <c r="H159" s="63">
        <v>22230</v>
      </c>
      <c r="I159" s="51" t="s">
        <v>1819</v>
      </c>
      <c r="J159" s="51"/>
      <c r="K159" s="51"/>
      <c r="L159" s="51"/>
      <c r="M159" t="str">
        <f>CONCATENATE(B159," - ",F159," ",D159," ",I159)</f>
        <v>0221165X - Primaire LE LOSCOUET St Lunaire</v>
      </c>
    </row>
    <row r="160" spans="1:13" x14ac:dyDescent="0.25">
      <c r="A160" t="s">
        <v>630</v>
      </c>
      <c r="B160" t="s">
        <v>631</v>
      </c>
      <c r="C160" t="s">
        <v>40</v>
      </c>
      <c r="D160" t="s">
        <v>632</v>
      </c>
      <c r="E160" s="23">
        <v>79</v>
      </c>
      <c r="F160" t="s">
        <v>42</v>
      </c>
      <c r="G160" t="s">
        <v>633</v>
      </c>
      <c r="H160" t="s">
        <v>634</v>
      </c>
      <c r="I160" t="s">
        <v>635</v>
      </c>
      <c r="K160" t="s">
        <v>636</v>
      </c>
      <c r="M160" t="str">
        <f>CONCATENATE(B160," - ",F160," ",D160," ",G160)</f>
        <v>0220551E - Primaire LE MENE St-Jacut – rue des Ecureuils</v>
      </c>
    </row>
    <row r="161" spans="1:13" x14ac:dyDescent="0.25">
      <c r="A161" t="s">
        <v>630</v>
      </c>
      <c r="B161" s="24" t="s">
        <v>637</v>
      </c>
      <c r="C161" s="24" t="s">
        <v>40</v>
      </c>
      <c r="D161" s="24" t="s">
        <v>632</v>
      </c>
      <c r="E161" s="22"/>
      <c r="F161" t="s">
        <v>42</v>
      </c>
      <c r="G161" t="s">
        <v>638</v>
      </c>
      <c r="H161" t="s">
        <v>634</v>
      </c>
      <c r="I161" t="s">
        <v>639</v>
      </c>
      <c r="K161" t="s">
        <v>437</v>
      </c>
      <c r="M161" t="str">
        <f>CONCATENATE(B161," - ",F161," ",D161," ",G161)</f>
        <v>0221591K - Primaire LE MENE Plessala – 1 rue P. Botrel</v>
      </c>
    </row>
    <row r="162" spans="1:13" x14ac:dyDescent="0.25">
      <c r="A162" t="s">
        <v>113</v>
      </c>
      <c r="B162" s="51" t="s">
        <v>1799</v>
      </c>
      <c r="C162" s="51" t="s">
        <v>40</v>
      </c>
      <c r="D162" s="51" t="s">
        <v>1800</v>
      </c>
      <c r="E162" s="48">
        <v>54</v>
      </c>
      <c r="F162" t="s">
        <v>42</v>
      </c>
      <c r="G162" s="58" t="s">
        <v>1758</v>
      </c>
      <c r="H162" s="62">
        <v>22330</v>
      </c>
      <c r="I162" s="51" t="s">
        <v>1769</v>
      </c>
      <c r="J162" s="51"/>
      <c r="K162" s="51"/>
      <c r="L162" s="51"/>
      <c r="M162" t="str">
        <f>CONCATENATE(B162," - ",F162," ",D162," ",I162)</f>
        <v>0221150F - Primaire LE MENE – LANGOURLA  St Joseph</v>
      </c>
    </row>
    <row r="163" spans="1:13" x14ac:dyDescent="0.25">
      <c r="A163" t="s">
        <v>314</v>
      </c>
      <c r="B163" s="52" t="s">
        <v>1916</v>
      </c>
      <c r="C163" s="52" t="s">
        <v>199</v>
      </c>
      <c r="D163" s="52" t="s">
        <v>1917</v>
      </c>
      <c r="E163" s="49"/>
      <c r="F163" t="s">
        <v>42</v>
      </c>
      <c r="G163" s="59" t="s">
        <v>1918</v>
      </c>
      <c r="H163" s="63">
        <v>22330</v>
      </c>
      <c r="I163" s="52" t="s">
        <v>1769</v>
      </c>
      <c r="J163" s="52"/>
      <c r="K163" s="52"/>
      <c r="L163" s="52"/>
      <c r="M163" t="str">
        <f>CONCATENATE(B163," - ",F163," ",D163," ",I163)</f>
        <v>0221220G - Primaire LE MENE – PLESSALA   St Joseph</v>
      </c>
    </row>
    <row r="164" spans="1:13" x14ac:dyDescent="0.25">
      <c r="A164" t="s">
        <v>293</v>
      </c>
      <c r="B164" t="s">
        <v>640</v>
      </c>
      <c r="C164" t="s">
        <v>62</v>
      </c>
      <c r="D164" t="s">
        <v>641</v>
      </c>
      <c r="E164" s="22"/>
      <c r="F164" t="s">
        <v>42</v>
      </c>
      <c r="G164" t="s">
        <v>384</v>
      </c>
      <c r="H164" t="s">
        <v>324</v>
      </c>
      <c r="I164" t="s">
        <v>642</v>
      </c>
      <c r="K164" t="s">
        <v>319</v>
      </c>
      <c r="M164" t="str">
        <f>CONCATENATE(B164," - ",F164," ",D164," ",G164)</f>
        <v>0221438U - Primaire LE MERZER 3 rue des Ecoles</v>
      </c>
    </row>
    <row r="165" spans="1:13" x14ac:dyDescent="0.25">
      <c r="A165" t="s">
        <v>643</v>
      </c>
      <c r="B165" t="s">
        <v>644</v>
      </c>
      <c r="C165" t="s">
        <v>101</v>
      </c>
      <c r="D165" t="s">
        <v>645</v>
      </c>
      <c r="E165" s="22"/>
      <c r="F165" t="s">
        <v>42</v>
      </c>
      <c r="G165" t="s">
        <v>43</v>
      </c>
      <c r="H165" t="s">
        <v>646</v>
      </c>
      <c r="I165" t="s">
        <v>647</v>
      </c>
      <c r="K165" t="s">
        <v>302</v>
      </c>
      <c r="M165" t="str">
        <f>CONCATENATE(B165," - ",F165," ",D165," ",G165)</f>
        <v>0221440W - Primaire LE MOUSTOIR Le Bourg</v>
      </c>
    </row>
    <row r="166" spans="1:13" x14ac:dyDescent="0.25">
      <c r="A166" t="s">
        <v>468</v>
      </c>
      <c r="B166" s="52" t="s">
        <v>2008</v>
      </c>
      <c r="C166" s="52" t="s">
        <v>199</v>
      </c>
      <c r="D166" s="52" t="s">
        <v>2009</v>
      </c>
      <c r="E166" s="49">
        <v>50</v>
      </c>
      <c r="F166" t="s">
        <v>42</v>
      </c>
      <c r="G166" s="59" t="s">
        <v>2011</v>
      </c>
      <c r="H166" s="62">
        <v>22460</v>
      </c>
      <c r="I166" s="52" t="s">
        <v>2010</v>
      </c>
      <c r="J166" s="52"/>
      <c r="K166" s="52"/>
      <c r="L166" s="52"/>
      <c r="M166" t="str">
        <f>CONCATENATE(B166," - ",F166," ",D166," ",I166)</f>
        <v>0221286D - Primaire LE QUILLIO Nootre Dame</v>
      </c>
    </row>
    <row r="167" spans="1:13" x14ac:dyDescent="0.25">
      <c r="A167" t="s">
        <v>648</v>
      </c>
      <c r="B167" t="s">
        <v>649</v>
      </c>
      <c r="C167" t="s">
        <v>40</v>
      </c>
      <c r="D167" t="s">
        <v>650</v>
      </c>
      <c r="E167">
        <v>21</v>
      </c>
      <c r="F167" t="s">
        <v>42</v>
      </c>
      <c r="G167" t="s">
        <v>43</v>
      </c>
      <c r="H167" t="s">
        <v>281</v>
      </c>
      <c r="I167" t="s">
        <v>651</v>
      </c>
      <c r="K167" t="s">
        <v>283</v>
      </c>
      <c r="M167" t="str">
        <f>CONCATENATE(B167," - ",F167," ",D167," ",G167)</f>
        <v>0220657V - Primaire LE QUIOU Le Bourg</v>
      </c>
    </row>
    <row r="168" spans="1:13" x14ac:dyDescent="0.25">
      <c r="A168" t="s">
        <v>652</v>
      </c>
      <c r="B168" t="s">
        <v>653</v>
      </c>
      <c r="C168" t="s">
        <v>199</v>
      </c>
      <c r="D168" t="s">
        <v>654</v>
      </c>
      <c r="E168" s="22"/>
      <c r="F168" t="s">
        <v>42</v>
      </c>
      <c r="G168" t="s">
        <v>655</v>
      </c>
      <c r="H168" t="s">
        <v>236</v>
      </c>
      <c r="I168" t="s">
        <v>656</v>
      </c>
      <c r="K168" t="s">
        <v>238</v>
      </c>
      <c r="M168" t="str">
        <f>CONCATENATE(B168," - ",F168," ",D168," ",G168)</f>
        <v>0220358V - Primaire LE VIEUX-BOURG 2 Place de la Mairie</v>
      </c>
    </row>
    <row r="169" spans="1:13" x14ac:dyDescent="0.25">
      <c r="A169" t="s">
        <v>657</v>
      </c>
      <c r="B169" t="s">
        <v>658</v>
      </c>
      <c r="C169" t="s">
        <v>62</v>
      </c>
      <c r="D169" t="s">
        <v>659</v>
      </c>
      <c r="E169" s="22"/>
      <c r="F169" t="s">
        <v>42</v>
      </c>
      <c r="G169" t="s">
        <v>660</v>
      </c>
      <c r="H169" t="s">
        <v>605</v>
      </c>
      <c r="I169" t="s">
        <v>661</v>
      </c>
      <c r="K169" t="s">
        <v>662</v>
      </c>
      <c r="M169" t="str">
        <f>CONCATENATE(B169," - ",F169," ",D169," ",G169)</f>
        <v>0221592L - Primaire LE VIEUX-MARCHE Pen Ar Pavé</v>
      </c>
    </row>
    <row r="170" spans="1:13" x14ac:dyDescent="0.25">
      <c r="A170" t="s">
        <v>663</v>
      </c>
      <c r="B170" t="s">
        <v>664</v>
      </c>
      <c r="C170" t="s">
        <v>40</v>
      </c>
      <c r="D170" t="s">
        <v>665</v>
      </c>
      <c r="E170" s="22"/>
      <c r="F170" t="s">
        <v>42</v>
      </c>
      <c r="G170" t="s">
        <v>666</v>
      </c>
      <c r="H170" t="s">
        <v>44</v>
      </c>
      <c r="I170" t="s">
        <v>667</v>
      </c>
      <c r="J170" t="s">
        <v>67</v>
      </c>
      <c r="K170" t="s">
        <v>46</v>
      </c>
      <c r="M170" t="str">
        <f>CONCATENATE(B170," - ",F170," ",D170," ",G170)</f>
        <v>0221024U - Primaire LEHON Mosaïque - 16 rue du Guinefort</v>
      </c>
    </row>
    <row r="171" spans="1:13" x14ac:dyDescent="0.25">
      <c r="A171" t="s">
        <v>702</v>
      </c>
      <c r="B171" s="51" t="s">
        <v>2153</v>
      </c>
      <c r="C171" s="51" t="s">
        <v>40</v>
      </c>
      <c r="D171" s="51" t="s">
        <v>665</v>
      </c>
      <c r="E171" s="48"/>
      <c r="F171" t="s">
        <v>42</v>
      </c>
      <c r="G171" s="58" t="s">
        <v>2155</v>
      </c>
      <c r="H171" s="62">
        <v>22100</v>
      </c>
      <c r="I171" s="51" t="s">
        <v>2154</v>
      </c>
      <c r="J171" s="51"/>
      <c r="K171" s="51"/>
      <c r="L171" s="51"/>
      <c r="M171" t="str">
        <f>CONCATENATE(B171," - ",F171," ",D171," ",I171)</f>
        <v>0221395X - Primaire LEHON Duguesclin</v>
      </c>
    </row>
    <row r="172" spans="1:13" x14ac:dyDescent="0.25">
      <c r="A172" t="s">
        <v>668</v>
      </c>
      <c r="B172" t="s">
        <v>669</v>
      </c>
      <c r="C172" t="s">
        <v>49</v>
      </c>
      <c r="D172" t="s">
        <v>670</v>
      </c>
      <c r="E172">
        <v>70</v>
      </c>
      <c r="F172" t="s">
        <v>42</v>
      </c>
      <c r="G172" t="s">
        <v>43</v>
      </c>
      <c r="H172" t="s">
        <v>281</v>
      </c>
      <c r="I172" t="s">
        <v>671</v>
      </c>
      <c r="K172" t="s">
        <v>170</v>
      </c>
      <c r="L172" t="s">
        <v>672</v>
      </c>
      <c r="M172" t="str">
        <f>CONCATENATE(B172," - ",F172," ",D172," ",G172)</f>
        <v>0221641P - Primaire LES CHAMPS-GERAUX Le Bourg</v>
      </c>
    </row>
    <row r="173" spans="1:13" x14ac:dyDescent="0.25">
      <c r="A173" t="s">
        <v>673</v>
      </c>
      <c r="B173" t="s">
        <v>674</v>
      </c>
      <c r="C173" t="s">
        <v>199</v>
      </c>
      <c r="D173" t="s">
        <v>675</v>
      </c>
      <c r="E173" s="23">
        <v>75</v>
      </c>
      <c r="F173" t="s">
        <v>42</v>
      </c>
      <c r="G173" t="s">
        <v>676</v>
      </c>
      <c r="H173" t="s">
        <v>435</v>
      </c>
      <c r="I173" t="s">
        <v>677</v>
      </c>
      <c r="K173" t="s">
        <v>437</v>
      </c>
      <c r="M173" t="str">
        <f>CONCATENATE(B173," - ",F173," ",D173," ",G173)</f>
        <v>0220858N - Primaire LES MOULINS La Ferrière – Rue des Loges</v>
      </c>
    </row>
    <row r="174" spans="1:13" x14ac:dyDescent="0.25">
      <c r="A174" t="s">
        <v>673</v>
      </c>
      <c r="B174" t="s">
        <v>678</v>
      </c>
      <c r="C174" t="s">
        <v>199</v>
      </c>
      <c r="D174" t="s">
        <v>675</v>
      </c>
      <c r="E174" s="22"/>
      <c r="F174" t="s">
        <v>42</v>
      </c>
      <c r="G174" t="s">
        <v>679</v>
      </c>
      <c r="H174" t="s">
        <v>435</v>
      </c>
      <c r="I174" t="s">
        <v>680</v>
      </c>
      <c r="K174" t="s">
        <v>437</v>
      </c>
      <c r="M174" t="str">
        <f>CONCATENATE(B174," - ",F174," ",D174," ",G174)</f>
        <v>0221418X - Primaire LES MOULINS Plémet – Rue du 6 août</v>
      </c>
    </row>
    <row r="175" spans="1:13" x14ac:dyDescent="0.25">
      <c r="A175" t="s">
        <v>681</v>
      </c>
      <c r="B175" t="s">
        <v>682</v>
      </c>
      <c r="C175" t="s">
        <v>388</v>
      </c>
      <c r="D175" t="s">
        <v>683</v>
      </c>
      <c r="E175" s="22"/>
      <c r="F175" t="s">
        <v>42</v>
      </c>
      <c r="G175" t="s">
        <v>684</v>
      </c>
      <c r="H175" t="s">
        <v>685</v>
      </c>
      <c r="I175" t="s">
        <v>686</v>
      </c>
      <c r="K175" t="s">
        <v>393</v>
      </c>
      <c r="M175" t="str">
        <f>CONCATENATE(B175," - ",F175," ",D175," ",G175)</f>
        <v>0221612H - Primaire LEZARDRIEUX P. Le Flem - 9 rue des Ecoles</v>
      </c>
    </row>
    <row r="176" spans="1:13" x14ac:dyDescent="0.25">
      <c r="A176" t="s">
        <v>60</v>
      </c>
      <c r="B176" s="52" t="s">
        <v>1767</v>
      </c>
      <c r="C176" s="52" t="s">
        <v>199</v>
      </c>
      <c r="D176" s="52" t="s">
        <v>1768</v>
      </c>
      <c r="E176" s="49"/>
      <c r="F176" t="s">
        <v>42</v>
      </c>
      <c r="G176" s="59" t="s">
        <v>1770</v>
      </c>
      <c r="H176" s="62">
        <v>22250</v>
      </c>
      <c r="I176" s="52" t="s">
        <v>1769</v>
      </c>
      <c r="J176" s="52"/>
      <c r="K176" s="52"/>
      <c r="L176" s="52"/>
      <c r="M176" t="str">
        <f>CONCATENATE(B176," - ",F176," ",D176," ",I176)</f>
        <v>0221133M - Primaire L'HERMITAGE LORGE St Joseph</v>
      </c>
    </row>
    <row r="177" spans="1:13" x14ac:dyDescent="0.25">
      <c r="A177" t="s">
        <v>687</v>
      </c>
      <c r="B177" t="s">
        <v>688</v>
      </c>
      <c r="C177" t="s">
        <v>101</v>
      </c>
      <c r="D177" t="s">
        <v>689</v>
      </c>
      <c r="E177">
        <v>15</v>
      </c>
      <c r="F177" t="s">
        <v>42</v>
      </c>
      <c r="G177" t="s">
        <v>690</v>
      </c>
      <c r="H177" t="s">
        <v>646</v>
      </c>
      <c r="I177" t="s">
        <v>691</v>
      </c>
      <c r="K177" t="s">
        <v>155</v>
      </c>
      <c r="M177" t="str">
        <f t="shared" ref="M177:M188" si="6">CONCATENATE(B177," - ",F177," ",D177," ",G177)</f>
        <v>0220979V - Primaire LOCARN 8 place du Centre</v>
      </c>
    </row>
    <row r="178" spans="1:13" x14ac:dyDescent="0.25">
      <c r="A178" t="s">
        <v>692</v>
      </c>
      <c r="B178" t="s">
        <v>693</v>
      </c>
      <c r="C178" t="s">
        <v>62</v>
      </c>
      <c r="D178" t="s">
        <v>694</v>
      </c>
      <c r="E178">
        <v>68</v>
      </c>
      <c r="F178" t="s">
        <v>42</v>
      </c>
      <c r="G178" t="s">
        <v>695</v>
      </c>
      <c r="H178" t="s">
        <v>696</v>
      </c>
      <c r="I178" t="s">
        <v>697</v>
      </c>
      <c r="K178" t="s">
        <v>662</v>
      </c>
      <c r="M178" t="str">
        <f t="shared" si="6"/>
        <v>0220982Y - Primaire LOGUIVY-PLOUGRAS 1 Route de Plouaret</v>
      </c>
    </row>
    <row r="179" spans="1:13" x14ac:dyDescent="0.25">
      <c r="A179" t="s">
        <v>698</v>
      </c>
      <c r="B179" t="s">
        <v>699</v>
      </c>
      <c r="C179" t="s">
        <v>101</v>
      </c>
      <c r="D179" t="s">
        <v>700</v>
      </c>
      <c r="E179">
        <v>10</v>
      </c>
      <c r="F179" t="s">
        <v>42</v>
      </c>
      <c r="G179" t="s">
        <v>43</v>
      </c>
      <c r="H179" t="s">
        <v>153</v>
      </c>
      <c r="I179" t="s">
        <v>701</v>
      </c>
      <c r="K179" t="s">
        <v>155</v>
      </c>
      <c r="M179" t="str">
        <f t="shared" si="6"/>
        <v>0220984A - Primaire LOHUEC Le Bourg</v>
      </c>
    </row>
    <row r="180" spans="1:13" x14ac:dyDescent="0.25">
      <c r="A180" t="s">
        <v>702</v>
      </c>
      <c r="B180" t="s">
        <v>703</v>
      </c>
      <c r="C180" t="s">
        <v>173</v>
      </c>
      <c r="D180" t="s">
        <v>704</v>
      </c>
      <c r="E180" s="22"/>
      <c r="F180" t="s">
        <v>57</v>
      </c>
      <c r="G180" t="s">
        <v>705</v>
      </c>
      <c r="H180" t="s">
        <v>706</v>
      </c>
      <c r="I180" t="s">
        <v>707</v>
      </c>
      <c r="K180" t="s">
        <v>178</v>
      </c>
      <c r="M180" t="str">
        <f t="shared" si="6"/>
        <v>0221084J - Maternelle LOUANNEC Cité Carlouar</v>
      </c>
    </row>
    <row r="181" spans="1:13" x14ac:dyDescent="0.25">
      <c r="A181" t="s">
        <v>702</v>
      </c>
      <c r="B181" t="s">
        <v>708</v>
      </c>
      <c r="C181" t="s">
        <v>173</v>
      </c>
      <c r="D181" t="s">
        <v>704</v>
      </c>
      <c r="E181" s="22"/>
      <c r="F181" t="s">
        <v>51</v>
      </c>
      <c r="G181" t="s">
        <v>709</v>
      </c>
      <c r="H181" t="s">
        <v>706</v>
      </c>
      <c r="I181" t="s">
        <v>710</v>
      </c>
      <c r="K181" t="s">
        <v>178</v>
      </c>
      <c r="M181" t="str">
        <f t="shared" si="6"/>
        <v>0221089P - Elémentaire LOUANNEC 19 rue des Ecoles</v>
      </c>
    </row>
    <row r="182" spans="1:13" x14ac:dyDescent="0.25">
      <c r="A182" t="s">
        <v>711</v>
      </c>
      <c r="B182" t="s">
        <v>712</v>
      </c>
      <c r="C182" t="s">
        <v>62</v>
      </c>
      <c r="D182" t="s">
        <v>713</v>
      </c>
      <c r="E182" s="22"/>
      <c r="F182" t="s">
        <v>42</v>
      </c>
      <c r="G182" t="s">
        <v>714</v>
      </c>
      <c r="H182" t="s">
        <v>715</v>
      </c>
      <c r="I182" t="s">
        <v>716</v>
      </c>
      <c r="K182" t="s">
        <v>81</v>
      </c>
      <c r="L182" t="s">
        <v>717</v>
      </c>
      <c r="M182" t="str">
        <f t="shared" si="6"/>
        <v>0221808W - Primaire LOUARGAT 11 Allée Fao Bilingue</v>
      </c>
    </row>
    <row r="183" spans="1:13" x14ac:dyDescent="0.25">
      <c r="A183" t="s">
        <v>718</v>
      </c>
      <c r="B183" t="s">
        <v>719</v>
      </c>
      <c r="C183" t="s">
        <v>199</v>
      </c>
      <c r="D183" t="s">
        <v>199</v>
      </c>
      <c r="E183" s="22"/>
      <c r="F183" t="s">
        <v>57</v>
      </c>
      <c r="G183" t="s">
        <v>720</v>
      </c>
      <c r="H183" t="s">
        <v>359</v>
      </c>
      <c r="I183" t="s">
        <v>721</v>
      </c>
      <c r="K183" t="s">
        <v>361</v>
      </c>
      <c r="M183" t="str">
        <f t="shared" si="6"/>
        <v xml:space="preserve">0220993K - Maternelle LOUDEAC 3, rue des écoles </v>
      </c>
    </row>
    <row r="184" spans="1:13" x14ac:dyDescent="0.25">
      <c r="A184" t="s">
        <v>718</v>
      </c>
      <c r="B184" t="s">
        <v>722</v>
      </c>
      <c r="C184" t="s">
        <v>199</v>
      </c>
      <c r="D184" t="s">
        <v>199</v>
      </c>
      <c r="E184" s="22"/>
      <c r="F184" t="s">
        <v>51</v>
      </c>
      <c r="G184" t="s">
        <v>723</v>
      </c>
      <c r="H184" t="s">
        <v>359</v>
      </c>
      <c r="I184" t="s">
        <v>724</v>
      </c>
      <c r="J184" t="s">
        <v>67</v>
      </c>
      <c r="K184" t="s">
        <v>361</v>
      </c>
      <c r="M184" t="str">
        <f t="shared" si="6"/>
        <v>0220998R - Elémentaire LOUDEAC Centre - Place du Champ de Foire</v>
      </c>
    </row>
    <row r="185" spans="1:13" x14ac:dyDescent="0.25">
      <c r="A185" t="s">
        <v>718</v>
      </c>
      <c r="B185" t="s">
        <v>725</v>
      </c>
      <c r="C185" t="s">
        <v>199</v>
      </c>
      <c r="D185" t="s">
        <v>199</v>
      </c>
      <c r="E185" s="22"/>
      <c r="F185" t="s">
        <v>51</v>
      </c>
      <c r="G185" t="s">
        <v>726</v>
      </c>
      <c r="H185" t="s">
        <v>359</v>
      </c>
      <c r="I185" t="s">
        <v>727</v>
      </c>
      <c r="K185" t="s">
        <v>361</v>
      </c>
      <c r="M185" t="str">
        <f t="shared" si="6"/>
        <v>0221045S - Elémentaire LOUDEAC J. Verne - 37 rue Th. Botrel</v>
      </c>
    </row>
    <row r="186" spans="1:13" x14ac:dyDescent="0.25">
      <c r="A186" t="s">
        <v>718</v>
      </c>
      <c r="B186" t="s">
        <v>728</v>
      </c>
      <c r="C186" t="s">
        <v>199</v>
      </c>
      <c r="D186" t="s">
        <v>199</v>
      </c>
      <c r="E186" s="22"/>
      <c r="F186" t="s">
        <v>57</v>
      </c>
      <c r="G186" t="s">
        <v>729</v>
      </c>
      <c r="H186" t="s">
        <v>359</v>
      </c>
      <c r="I186" t="s">
        <v>730</v>
      </c>
      <c r="K186" t="s">
        <v>361</v>
      </c>
      <c r="M186" t="str">
        <f t="shared" si="6"/>
        <v>0221046T - Maternelle LOUDEAC J. Verne - 36 rue Th. Botrel</v>
      </c>
    </row>
    <row r="187" spans="1:13" x14ac:dyDescent="0.25">
      <c r="A187" t="s">
        <v>718</v>
      </c>
      <c r="B187" t="s">
        <v>731</v>
      </c>
      <c r="C187" t="s">
        <v>199</v>
      </c>
      <c r="D187" t="s">
        <v>199</v>
      </c>
      <c r="E187" s="22"/>
      <c r="F187" t="s">
        <v>57</v>
      </c>
      <c r="G187" t="s">
        <v>732</v>
      </c>
      <c r="H187" t="s">
        <v>359</v>
      </c>
      <c r="I187" t="s">
        <v>733</v>
      </c>
      <c r="K187" t="s">
        <v>361</v>
      </c>
      <c r="M187" t="str">
        <f t="shared" si="6"/>
        <v>0221703G - Maternelle LOUDEAC J. Prévert - Rue des Blinfaux</v>
      </c>
    </row>
    <row r="188" spans="1:13" x14ac:dyDescent="0.25">
      <c r="A188" t="s">
        <v>718</v>
      </c>
      <c r="B188" t="s">
        <v>734</v>
      </c>
      <c r="C188" t="s">
        <v>199</v>
      </c>
      <c r="D188" t="s">
        <v>199</v>
      </c>
      <c r="E188" s="22"/>
      <c r="F188" t="s">
        <v>51</v>
      </c>
      <c r="G188" t="s">
        <v>735</v>
      </c>
      <c r="H188" t="s">
        <v>359</v>
      </c>
      <c r="I188" t="s">
        <v>736</v>
      </c>
      <c r="J188" t="s">
        <v>67</v>
      </c>
      <c r="K188" t="s">
        <v>361</v>
      </c>
      <c r="M188" t="str">
        <f t="shared" si="6"/>
        <v>0221788Z - Elémentaire LOUDEAC J. Prévert - 10 rue J.J. Rousseau</v>
      </c>
    </row>
    <row r="189" spans="1:13" x14ac:dyDescent="0.25">
      <c r="A189" t="s">
        <v>156</v>
      </c>
      <c r="B189" s="52" t="s">
        <v>1821</v>
      </c>
      <c r="C189" s="52" t="s">
        <v>199</v>
      </c>
      <c r="D189" s="52" t="s">
        <v>1822</v>
      </c>
      <c r="E189" s="49"/>
      <c r="F189" t="s">
        <v>42</v>
      </c>
      <c r="G189" s="59" t="s">
        <v>1823</v>
      </c>
      <c r="H189" s="62">
        <v>22600</v>
      </c>
      <c r="I189" s="52" t="s">
        <v>1803</v>
      </c>
      <c r="J189" s="52"/>
      <c r="K189" s="52"/>
      <c r="L189" s="52"/>
      <c r="M189" t="str">
        <f>CONCATENATE(B189," - ",F189," ",D189," ",I189)</f>
        <v>0221166Y - Primaire LOUDEAC  Ste Anne</v>
      </c>
    </row>
    <row r="190" spans="1:13" x14ac:dyDescent="0.25">
      <c r="A190" t="s">
        <v>737</v>
      </c>
      <c r="B190" t="s">
        <v>738</v>
      </c>
      <c r="C190" t="s">
        <v>101</v>
      </c>
      <c r="D190" t="s">
        <v>739</v>
      </c>
      <c r="E190" s="22"/>
      <c r="F190" t="s">
        <v>42</v>
      </c>
      <c r="G190" t="s">
        <v>740</v>
      </c>
      <c r="H190" t="s">
        <v>646</v>
      </c>
      <c r="I190" t="s">
        <v>741</v>
      </c>
      <c r="K190" t="s">
        <v>302</v>
      </c>
      <c r="M190" t="str">
        <f>CONCATENATE(B190," - ",F190," ",D190," ",G190)</f>
        <v>0221486W - Primaire MAEL CARHAIX R DE LA POSTE</v>
      </c>
    </row>
    <row r="191" spans="1:13" x14ac:dyDescent="0.25">
      <c r="A191" t="s">
        <v>742</v>
      </c>
      <c r="B191" t="s">
        <v>743</v>
      </c>
      <c r="C191" t="s">
        <v>101</v>
      </c>
      <c r="D191" t="s">
        <v>744</v>
      </c>
      <c r="E191" s="22"/>
      <c r="F191" t="s">
        <v>42</v>
      </c>
      <c r="G191" t="s">
        <v>43</v>
      </c>
      <c r="H191" t="s">
        <v>153</v>
      </c>
      <c r="I191" t="s">
        <v>745</v>
      </c>
      <c r="K191" t="s">
        <v>155</v>
      </c>
      <c r="M191" t="str">
        <f>CONCATENATE(B191," - ",F191," ",D191," ",G191)</f>
        <v>0221000T - Primaire MAEL PESTIVIEN Le Bourg</v>
      </c>
    </row>
    <row r="192" spans="1:13" x14ac:dyDescent="0.25">
      <c r="A192" t="s">
        <v>160</v>
      </c>
      <c r="B192" s="51" t="s">
        <v>1824</v>
      </c>
      <c r="C192" s="51" t="s">
        <v>1755</v>
      </c>
      <c r="D192" s="51" t="s">
        <v>1825</v>
      </c>
      <c r="E192" s="48"/>
      <c r="F192" t="s">
        <v>42</v>
      </c>
      <c r="G192" s="58" t="s">
        <v>1826</v>
      </c>
      <c r="H192" s="62">
        <v>22340</v>
      </c>
      <c r="I192" s="51" t="s">
        <v>1765</v>
      </c>
      <c r="J192" s="51"/>
      <c r="K192" s="51"/>
      <c r="L192" s="51"/>
      <c r="M192" t="str">
        <f>CONCATENATE(B192," - ",F192," ",D192," ",I192)</f>
        <v>0221168A - Primaire MAEL-CARHAIX Sacré Cœur</v>
      </c>
    </row>
    <row r="193" spans="1:13" x14ac:dyDescent="0.25">
      <c r="A193" t="s">
        <v>165</v>
      </c>
      <c r="B193" s="51" t="s">
        <v>1831</v>
      </c>
      <c r="C193" s="51" t="s">
        <v>131</v>
      </c>
      <c r="D193" s="51" t="s">
        <v>1832</v>
      </c>
      <c r="E193" s="48"/>
      <c r="F193" t="s">
        <v>42</v>
      </c>
      <c r="G193" s="58" t="s">
        <v>1834</v>
      </c>
      <c r="H193" s="62">
        <v>22400</v>
      </c>
      <c r="I193" s="51" t="s">
        <v>1833</v>
      </c>
      <c r="J193" s="51"/>
      <c r="K193" s="51"/>
      <c r="L193" s="51"/>
      <c r="M193" t="str">
        <f>CONCATENATE(B193," - ",F193," ",D193," ",I193)</f>
        <v xml:space="preserve">0221170C - Primaire MAROUE  Ste Anne </v>
      </c>
    </row>
    <row r="194" spans="1:13" x14ac:dyDescent="0.25">
      <c r="A194" t="s">
        <v>746</v>
      </c>
      <c r="B194" t="s">
        <v>747</v>
      </c>
      <c r="C194" t="s">
        <v>49</v>
      </c>
      <c r="D194" t="s">
        <v>748</v>
      </c>
      <c r="E194" s="22"/>
      <c r="F194" t="s">
        <v>42</v>
      </c>
      <c r="G194" t="s">
        <v>749</v>
      </c>
      <c r="H194" t="s">
        <v>366</v>
      </c>
      <c r="I194" t="s">
        <v>750</v>
      </c>
      <c r="K194" t="s">
        <v>368</v>
      </c>
      <c r="L194" t="s">
        <v>751</v>
      </c>
      <c r="M194" t="str">
        <f>CONCATENATE(B194," - ",F194," ",D194," ",G194)</f>
        <v>0221007A - Primaire MATIGNON Rue des Guerches</v>
      </c>
    </row>
    <row r="195" spans="1:13" x14ac:dyDescent="0.25">
      <c r="A195" t="s">
        <v>171</v>
      </c>
      <c r="B195" s="51" t="s">
        <v>1835</v>
      </c>
      <c r="C195" s="51" t="s">
        <v>49</v>
      </c>
      <c r="D195" s="51" t="s">
        <v>1836</v>
      </c>
      <c r="E195" s="49"/>
      <c r="F195" t="s">
        <v>42</v>
      </c>
      <c r="G195" s="58" t="s">
        <v>1837</v>
      </c>
      <c r="H195" s="62">
        <v>22550</v>
      </c>
      <c r="I195" s="51" t="s">
        <v>1769</v>
      </c>
      <c r="J195" s="51"/>
      <c r="K195" s="51"/>
      <c r="L195" s="51"/>
      <c r="M195" t="str">
        <f>CONCATENATE(B195," - ",F195," ",D195," ",I195)</f>
        <v>0221171D - Primaire MATIGNON  St Joseph</v>
      </c>
    </row>
    <row r="196" spans="1:13" x14ac:dyDescent="0.25">
      <c r="A196" t="s">
        <v>752</v>
      </c>
      <c r="B196" t="s">
        <v>753</v>
      </c>
      <c r="C196" t="s">
        <v>40</v>
      </c>
      <c r="D196" t="s">
        <v>754</v>
      </c>
      <c r="E196">
        <v>13</v>
      </c>
      <c r="F196" t="s">
        <v>42</v>
      </c>
      <c r="G196" t="s">
        <v>755</v>
      </c>
      <c r="H196" t="s">
        <v>403</v>
      </c>
      <c r="I196" t="s">
        <v>756</v>
      </c>
      <c r="K196" t="s">
        <v>143</v>
      </c>
      <c r="M196" t="str">
        <f>CONCATENATE(B196," - ",F196," ",D196," ",G196)</f>
        <v>0221463W - Primaire MEGRIT 21 rue des Granitiers</v>
      </c>
    </row>
    <row r="197" spans="1:13" x14ac:dyDescent="0.25">
      <c r="A197" t="s">
        <v>179</v>
      </c>
      <c r="B197" s="51" t="s">
        <v>1838</v>
      </c>
      <c r="C197" s="51" t="s">
        <v>40</v>
      </c>
      <c r="D197" s="51" t="s">
        <v>1839</v>
      </c>
      <c r="E197" s="48"/>
      <c r="F197" t="s">
        <v>42</v>
      </c>
      <c r="G197" s="58" t="s">
        <v>1840</v>
      </c>
      <c r="H197" s="63">
        <v>22270</v>
      </c>
      <c r="I197" s="51" t="s">
        <v>1803</v>
      </c>
      <c r="J197" s="51"/>
      <c r="K197" s="51"/>
      <c r="L197" s="51"/>
      <c r="M197" t="str">
        <f>CONCATENATE(B197," - ",F197," ",D197," ",I197)</f>
        <v>0221172E - Primaire MEGRIT  Ste Anne</v>
      </c>
    </row>
    <row r="198" spans="1:13" x14ac:dyDescent="0.25">
      <c r="A198" t="s">
        <v>757</v>
      </c>
      <c r="B198" t="s">
        <v>758</v>
      </c>
      <c r="C198" t="s">
        <v>101</v>
      </c>
      <c r="D198" t="s">
        <v>759</v>
      </c>
      <c r="E198" s="22"/>
      <c r="F198" t="s">
        <v>42</v>
      </c>
      <c r="G198" t="s">
        <v>760</v>
      </c>
      <c r="H198" t="s">
        <v>300</v>
      </c>
      <c r="I198" t="s">
        <v>761</v>
      </c>
      <c r="K198" t="s">
        <v>302</v>
      </c>
      <c r="M198" t="str">
        <f>CONCATENATE(B198," - ",F198," ",D198," ",G198)</f>
        <v>0221013G - Primaire MELLIONNEC Route de Guéméné</v>
      </c>
    </row>
    <row r="199" spans="1:13" x14ac:dyDescent="0.25">
      <c r="A199" t="s">
        <v>762</v>
      </c>
      <c r="B199" t="s">
        <v>763</v>
      </c>
      <c r="C199" t="s">
        <v>40</v>
      </c>
      <c r="D199" t="s">
        <v>764</v>
      </c>
      <c r="E199" s="22"/>
      <c r="F199" t="s">
        <v>42</v>
      </c>
      <c r="G199" t="s">
        <v>765</v>
      </c>
      <c r="H199" t="s">
        <v>306</v>
      </c>
      <c r="I199" t="s">
        <v>766</v>
      </c>
      <c r="K199" t="s">
        <v>308</v>
      </c>
      <c r="L199" t="s">
        <v>767</v>
      </c>
      <c r="M199" t="str">
        <f>CONCATENATE(B199," - ",F199," ",D199," ",G199)</f>
        <v>0221090R - Primaire MERDRIGNAC Groupe scolaire le Petit Prince – Rue Jules Ferry</v>
      </c>
    </row>
    <row r="200" spans="1:13" x14ac:dyDescent="0.25">
      <c r="A200" t="s">
        <v>186</v>
      </c>
      <c r="B200" s="51" t="s">
        <v>1841</v>
      </c>
      <c r="C200" s="51" t="s">
        <v>40</v>
      </c>
      <c r="D200" s="51" t="s">
        <v>1842</v>
      </c>
      <c r="E200" s="48"/>
      <c r="F200" t="s">
        <v>42</v>
      </c>
      <c r="G200" s="58" t="s">
        <v>1843</v>
      </c>
      <c r="H200" s="62">
        <v>22230</v>
      </c>
      <c r="I200" s="51" t="s">
        <v>1803</v>
      </c>
      <c r="J200" s="51"/>
      <c r="K200" s="51"/>
      <c r="L200" s="51"/>
      <c r="M200" t="str">
        <f>CONCATENATE(B200," - ",F200," ",D200," ",I200)</f>
        <v>0221173F - Primaire MERDRIGNAC  Ste Anne</v>
      </c>
    </row>
    <row r="201" spans="1:13" x14ac:dyDescent="0.25">
      <c r="A201" t="s">
        <v>768</v>
      </c>
      <c r="B201" t="s">
        <v>769</v>
      </c>
      <c r="C201" t="s">
        <v>199</v>
      </c>
      <c r="D201" t="s">
        <v>770</v>
      </c>
      <c r="E201" s="22"/>
      <c r="F201" t="s">
        <v>42</v>
      </c>
      <c r="G201" t="s">
        <v>43</v>
      </c>
      <c r="H201" t="s">
        <v>771</v>
      </c>
      <c r="I201" t="s">
        <v>772</v>
      </c>
      <c r="K201" t="s">
        <v>204</v>
      </c>
      <c r="M201" t="str">
        <f>CONCATENATE(B201," - ",F201," ",D201," ",G201)</f>
        <v>0221021R - Primaire MERLEAC Le Bourg</v>
      </c>
    </row>
    <row r="202" spans="1:13" x14ac:dyDescent="0.25">
      <c r="A202" t="s">
        <v>773</v>
      </c>
      <c r="B202" t="s">
        <v>774</v>
      </c>
      <c r="C202" t="s">
        <v>131</v>
      </c>
      <c r="D202" t="s">
        <v>775</v>
      </c>
      <c r="E202">
        <v>39</v>
      </c>
      <c r="F202" t="s">
        <v>42</v>
      </c>
      <c r="G202" t="s">
        <v>776</v>
      </c>
      <c r="H202" t="s">
        <v>134</v>
      </c>
      <c r="I202" t="s">
        <v>777</v>
      </c>
      <c r="J202" t="s">
        <v>67</v>
      </c>
      <c r="K202" t="s">
        <v>136</v>
      </c>
      <c r="M202" t="str">
        <f>CONCATENATE(B202," - ",F202," ",D202," ",G202)</f>
        <v>0220678T - Primaire MONCONTOUR Le Bourg Neuf</v>
      </c>
    </row>
    <row r="203" spans="1:13" x14ac:dyDescent="0.25">
      <c r="A203" t="s">
        <v>191</v>
      </c>
      <c r="B203" s="51" t="s">
        <v>1844</v>
      </c>
      <c r="C203" s="51" t="s">
        <v>131</v>
      </c>
      <c r="D203" s="51" t="s">
        <v>775</v>
      </c>
      <c r="E203" s="48"/>
      <c r="F203" t="s">
        <v>42</v>
      </c>
      <c r="G203" s="58" t="s">
        <v>1846</v>
      </c>
      <c r="H203" s="62">
        <v>22510</v>
      </c>
      <c r="I203" s="51" t="s">
        <v>1845</v>
      </c>
      <c r="J203" s="51"/>
      <c r="K203" s="51"/>
      <c r="L203" s="51"/>
      <c r="M203" t="str">
        <f>CONCATENATE(B203," - ",F203," ",D203," ",I203)</f>
        <v xml:space="preserve">0221175H - Primaire MONCONTOUR La providence </v>
      </c>
    </row>
    <row r="204" spans="1:13" x14ac:dyDescent="0.25">
      <c r="A204" t="s">
        <v>778</v>
      </c>
      <c r="B204" t="s">
        <v>779</v>
      </c>
      <c r="C204" t="s">
        <v>131</v>
      </c>
      <c r="D204" t="s">
        <v>780</v>
      </c>
      <c r="E204" s="22"/>
      <c r="F204" t="s">
        <v>42</v>
      </c>
      <c r="G204" t="s">
        <v>781</v>
      </c>
      <c r="H204" t="s">
        <v>230</v>
      </c>
      <c r="I204" t="s">
        <v>782</v>
      </c>
      <c r="K204" t="s">
        <v>374</v>
      </c>
      <c r="M204" t="str">
        <f>CONCATENATE(B204," - ",F204," ",D204," ",G204)</f>
        <v>0220680V - Primaire MORIEUX Rue de Rintru</v>
      </c>
    </row>
    <row r="205" spans="1:13" x14ac:dyDescent="0.25">
      <c r="A205" t="s">
        <v>783</v>
      </c>
      <c r="B205" t="s">
        <v>784</v>
      </c>
      <c r="C205" t="s">
        <v>62</v>
      </c>
      <c r="D205" t="s">
        <v>785</v>
      </c>
      <c r="E205" s="22"/>
      <c r="F205" t="s">
        <v>42</v>
      </c>
      <c r="G205" t="s">
        <v>43</v>
      </c>
      <c r="H205" t="s">
        <v>324</v>
      </c>
      <c r="I205" t="s">
        <v>786</v>
      </c>
      <c r="K205" t="s">
        <v>221</v>
      </c>
      <c r="M205" t="str">
        <f>CONCATENATE(B205," - ",F205," ",D205," ",G205)</f>
        <v>0221439V - Primaire MOUSTERU Le Bourg</v>
      </c>
    </row>
    <row r="206" spans="1:13" x14ac:dyDescent="0.25">
      <c r="A206" t="s">
        <v>205</v>
      </c>
      <c r="B206" s="52" t="s">
        <v>1850</v>
      </c>
      <c r="C206" s="52" t="s">
        <v>199</v>
      </c>
      <c r="D206" s="52" t="s">
        <v>1851</v>
      </c>
      <c r="E206" s="49"/>
      <c r="F206" t="s">
        <v>42</v>
      </c>
      <c r="G206" s="59" t="s">
        <v>1852</v>
      </c>
      <c r="H206" s="62">
        <v>22530</v>
      </c>
      <c r="I206" s="52" t="s">
        <v>1769</v>
      </c>
      <c r="J206" s="52"/>
      <c r="K206" s="52"/>
      <c r="L206" s="52"/>
      <c r="M206" t="str">
        <f>CONCATENATE(B206," - ",F206," ",D206," ",I206)</f>
        <v>0221177K - Primaire MUR DE BRETAGNE  St Joseph</v>
      </c>
    </row>
    <row r="207" spans="1:13" x14ac:dyDescent="0.25">
      <c r="A207" t="s">
        <v>210</v>
      </c>
      <c r="B207" s="51" t="s">
        <v>1853</v>
      </c>
      <c r="C207" s="51" t="s">
        <v>49</v>
      </c>
      <c r="D207" s="51" t="s">
        <v>1854</v>
      </c>
      <c r="E207" s="49"/>
      <c r="F207" t="s">
        <v>42</v>
      </c>
      <c r="G207" s="51" t="s">
        <v>1855</v>
      </c>
      <c r="H207" s="62">
        <v>22380</v>
      </c>
      <c r="I207" s="51" t="s">
        <v>1854</v>
      </c>
      <c r="J207" s="51"/>
      <c r="K207" s="51"/>
      <c r="L207" s="51"/>
      <c r="M207" t="str">
        <f>CONCATENATE(B207," - ",F207," ",D207," ",I207)</f>
        <v>0221178L - Primaire N.D. DU GUILDO N.D. DU GUILDO</v>
      </c>
    </row>
    <row r="208" spans="1:13" x14ac:dyDescent="0.25">
      <c r="A208" t="s">
        <v>153</v>
      </c>
      <c r="B208" t="s">
        <v>787</v>
      </c>
      <c r="C208" t="s">
        <v>131</v>
      </c>
      <c r="D208" t="s">
        <v>788</v>
      </c>
      <c r="E208" s="22"/>
      <c r="F208" t="s">
        <v>42</v>
      </c>
      <c r="G208" t="s">
        <v>789</v>
      </c>
      <c r="H208" t="s">
        <v>230</v>
      </c>
      <c r="I208" t="s">
        <v>790</v>
      </c>
      <c r="K208" t="s">
        <v>232</v>
      </c>
      <c r="M208" t="str">
        <f>CONCATENATE(B208," - ",F208," ",D208," ",G208)</f>
        <v>0220693J - Primaire NOYAL 5 rue Louis Hingant</v>
      </c>
    </row>
    <row r="209" spans="1:13" x14ac:dyDescent="0.25">
      <c r="A209" t="s">
        <v>791</v>
      </c>
      <c r="B209" t="s">
        <v>792</v>
      </c>
      <c r="C209" t="s">
        <v>62</v>
      </c>
      <c r="D209" t="s">
        <v>793</v>
      </c>
      <c r="E209" s="22"/>
      <c r="F209" t="s">
        <v>42</v>
      </c>
      <c r="G209" t="s">
        <v>794</v>
      </c>
      <c r="H209" t="s">
        <v>324</v>
      </c>
      <c r="I209" t="s">
        <v>795</v>
      </c>
      <c r="K209" t="s">
        <v>319</v>
      </c>
      <c r="M209" t="str">
        <f>CONCATENATE(B209," - ",F209," ",D209," ",G209)</f>
        <v>0221441X - Primaire PABU Gilles Servat - Le Bourg Bilingue</v>
      </c>
    </row>
    <row r="210" spans="1:13" x14ac:dyDescent="0.25">
      <c r="A210" t="s">
        <v>791</v>
      </c>
      <c r="B210" t="s">
        <v>796</v>
      </c>
      <c r="C210" t="s">
        <v>62</v>
      </c>
      <c r="D210" t="s">
        <v>793</v>
      </c>
      <c r="E210" s="22"/>
      <c r="F210" t="s">
        <v>42</v>
      </c>
      <c r="G210" t="s">
        <v>797</v>
      </c>
      <c r="H210" t="s">
        <v>324</v>
      </c>
      <c r="I210" t="s">
        <v>798</v>
      </c>
      <c r="K210" t="s">
        <v>319</v>
      </c>
      <c r="M210" t="str">
        <f>CONCATENATE(B210," - ",F210," ",D210," ",G210)</f>
        <v>0221860C - Primaire PABU Le Croissant - 2 rue G. Bizet</v>
      </c>
    </row>
    <row r="211" spans="1:13" x14ac:dyDescent="0.25">
      <c r="A211" t="s">
        <v>799</v>
      </c>
      <c r="B211" t="s">
        <v>800</v>
      </c>
      <c r="C211" t="s">
        <v>388</v>
      </c>
      <c r="D211" t="s">
        <v>388</v>
      </c>
      <c r="E211" s="22"/>
      <c r="F211" t="s">
        <v>42</v>
      </c>
      <c r="G211" t="s">
        <v>801</v>
      </c>
      <c r="H211" t="s">
        <v>410</v>
      </c>
      <c r="I211" t="s">
        <v>802</v>
      </c>
      <c r="J211" t="s">
        <v>67</v>
      </c>
      <c r="K211" t="s">
        <v>393</v>
      </c>
      <c r="M211" t="str">
        <f>CONCATENATE(B211," - ",F211," ",D211," ",G211)</f>
        <v>0220701T - Primaire PAIMPOL 1 Av. Gabriel Le Bras</v>
      </c>
    </row>
    <row r="212" spans="1:13" x14ac:dyDescent="0.25">
      <c r="A212" t="s">
        <v>757</v>
      </c>
      <c r="B212" s="52" t="s">
        <v>2190</v>
      </c>
      <c r="C212" s="52" t="s">
        <v>388</v>
      </c>
      <c r="D212" s="52" t="s">
        <v>2191</v>
      </c>
      <c r="E212" s="49"/>
      <c r="F212" t="s">
        <v>42</v>
      </c>
      <c r="G212" s="59" t="s">
        <v>2193</v>
      </c>
      <c r="H212" s="62">
        <v>22500</v>
      </c>
      <c r="I212" s="52" t="s">
        <v>2192</v>
      </c>
      <c r="J212" s="52"/>
      <c r="K212" s="52"/>
      <c r="L212" s="52"/>
      <c r="M212" t="str">
        <f>CONCATENATE(B212," - ",F212," ",D212," ",I212)</f>
        <v>0221563E - Primaire PAIMPOL   Ste Elisabeth</v>
      </c>
    </row>
    <row r="213" spans="1:13" x14ac:dyDescent="0.25">
      <c r="A213" t="s">
        <v>803</v>
      </c>
      <c r="B213" t="s">
        <v>804</v>
      </c>
      <c r="C213" t="s">
        <v>101</v>
      </c>
      <c r="D213" t="s">
        <v>805</v>
      </c>
      <c r="E213">
        <v>26</v>
      </c>
      <c r="F213" t="s">
        <v>42</v>
      </c>
      <c r="G213" t="s">
        <v>806</v>
      </c>
      <c r="H213" t="s">
        <v>646</v>
      </c>
      <c r="I213" t="s">
        <v>807</v>
      </c>
      <c r="K213" t="s">
        <v>302</v>
      </c>
      <c r="M213" t="str">
        <f>CONCATENATE(B213," - ",F213," ",D213," ",G213)</f>
        <v>0220703V - Primaire PAULE 3 rue du Stade</v>
      </c>
    </row>
    <row r="214" spans="1:13" x14ac:dyDescent="0.25">
      <c r="A214" t="s">
        <v>215</v>
      </c>
      <c r="B214" s="51" t="s">
        <v>1856</v>
      </c>
      <c r="C214" s="51" t="s">
        <v>1857</v>
      </c>
      <c r="D214" s="51" t="s">
        <v>810</v>
      </c>
      <c r="E214" s="49"/>
      <c r="F214" t="s">
        <v>42</v>
      </c>
      <c r="G214" s="58" t="s">
        <v>1859</v>
      </c>
      <c r="H214" s="62">
        <v>22540</v>
      </c>
      <c r="I214" s="51" t="s">
        <v>1858</v>
      </c>
      <c r="J214" s="51"/>
      <c r="K214" s="51"/>
      <c r="L214" s="51"/>
      <c r="M214" t="str">
        <f>CONCATENATE(B214," - ",F214," ",D214," ",I214)</f>
        <v>0221185U - Primaire PEDERNEC Notre Dame de Lorette</v>
      </c>
    </row>
    <row r="215" spans="1:13" x14ac:dyDescent="0.25">
      <c r="A215" t="s">
        <v>808</v>
      </c>
      <c r="B215" t="s">
        <v>809</v>
      </c>
      <c r="C215" t="s">
        <v>62</v>
      </c>
      <c r="D215" t="s">
        <v>810</v>
      </c>
      <c r="E215" s="22"/>
      <c r="F215" t="s">
        <v>42</v>
      </c>
      <c r="G215" t="s">
        <v>811</v>
      </c>
      <c r="H215" t="s">
        <v>715</v>
      </c>
      <c r="I215" t="s">
        <v>812</v>
      </c>
      <c r="K215" t="s">
        <v>68</v>
      </c>
      <c r="M215" t="str">
        <f>CONCATENATE(B215," - ",F215," ",D215," ",G215)</f>
        <v>0221442Y - Primaire PEDERNEC 22 Route de Guingamp</v>
      </c>
    </row>
    <row r="216" spans="1:13" x14ac:dyDescent="0.25">
      <c r="A216" t="s">
        <v>222</v>
      </c>
      <c r="B216" s="51" t="s">
        <v>1860</v>
      </c>
      <c r="C216" s="51" t="s">
        <v>131</v>
      </c>
      <c r="D216" s="51" t="s">
        <v>1861</v>
      </c>
      <c r="E216" s="48">
        <v>47</v>
      </c>
      <c r="F216" t="s">
        <v>42</v>
      </c>
      <c r="G216" s="58" t="s">
        <v>1863</v>
      </c>
      <c r="H216" s="62">
        <v>22510</v>
      </c>
      <c r="I216" s="51" t="s">
        <v>1862</v>
      </c>
      <c r="J216" s="51"/>
      <c r="K216" s="51"/>
      <c r="L216" s="51"/>
      <c r="M216" t="str">
        <f>CONCATENATE(B216," - ",F216," ",D216," ",I216)</f>
        <v>0221186V - Primaire PENGUILLY  Ecole cathol</v>
      </c>
    </row>
    <row r="217" spans="1:13" x14ac:dyDescent="0.25">
      <c r="A217" t="s">
        <v>813</v>
      </c>
      <c r="B217" t="s">
        <v>814</v>
      </c>
      <c r="C217" t="s">
        <v>388</v>
      </c>
      <c r="D217" t="s">
        <v>815</v>
      </c>
      <c r="E217" s="22"/>
      <c r="F217" t="s">
        <v>42</v>
      </c>
      <c r="G217" t="s">
        <v>816</v>
      </c>
      <c r="H217" t="s">
        <v>817</v>
      </c>
      <c r="I217" t="s">
        <v>818</v>
      </c>
      <c r="K217" t="s">
        <v>460</v>
      </c>
      <c r="M217" t="str">
        <f>CONCATENATE(B217," - ",F217," ",D217," ",G217)</f>
        <v>0220711D - Primaire PENVENAN 12 rue d'Armor Bilingue</v>
      </c>
    </row>
    <row r="218" spans="1:13" x14ac:dyDescent="0.25">
      <c r="A218" t="s">
        <v>226</v>
      </c>
      <c r="B218" s="52" t="s">
        <v>1864</v>
      </c>
      <c r="C218" s="52" t="s">
        <v>388</v>
      </c>
      <c r="D218" s="52" t="s">
        <v>1865</v>
      </c>
      <c r="E218" s="49"/>
      <c r="F218" t="s">
        <v>42</v>
      </c>
      <c r="G218" s="59" t="s">
        <v>1866</v>
      </c>
      <c r="H218" s="62">
        <v>22710</v>
      </c>
      <c r="I218" s="52" t="s">
        <v>1765</v>
      </c>
      <c r="J218" s="52"/>
      <c r="K218" s="52"/>
      <c r="L218" s="52"/>
      <c r="M218" t="str">
        <f>CONCATENATE(B218," - ",F218," ",D218," ",I218)</f>
        <v>0221187W - Primaire PENVENAN   Sacré Cœur</v>
      </c>
    </row>
    <row r="219" spans="1:13" x14ac:dyDescent="0.25">
      <c r="A219" t="s">
        <v>819</v>
      </c>
      <c r="B219" t="s">
        <v>820</v>
      </c>
      <c r="C219" t="s">
        <v>173</v>
      </c>
      <c r="D219" t="s">
        <v>821</v>
      </c>
      <c r="E219" s="22"/>
      <c r="F219" t="s">
        <v>42</v>
      </c>
      <c r="G219" t="s">
        <v>822</v>
      </c>
      <c r="H219" t="s">
        <v>706</v>
      </c>
      <c r="I219" t="s">
        <v>823</v>
      </c>
      <c r="K219" t="s">
        <v>178</v>
      </c>
      <c r="M219" t="str">
        <f>CONCATENATE(B219," - ",F219," ",D219," ",G219)</f>
        <v>0221443Z - Primaire PERROS GUIREC Centre - 15 rue Crec'h Feunteun</v>
      </c>
    </row>
    <row r="220" spans="1:13" x14ac:dyDescent="0.25">
      <c r="A220" t="s">
        <v>819</v>
      </c>
      <c r="B220" t="s">
        <v>824</v>
      </c>
      <c r="C220" t="s">
        <v>173</v>
      </c>
      <c r="D220" t="s">
        <v>821</v>
      </c>
      <c r="E220" s="22"/>
      <c r="F220" t="s">
        <v>42</v>
      </c>
      <c r="G220" t="s">
        <v>825</v>
      </c>
      <c r="H220" t="s">
        <v>706</v>
      </c>
      <c r="I220" t="s">
        <v>826</v>
      </c>
      <c r="K220" t="s">
        <v>178</v>
      </c>
      <c r="M220" t="str">
        <f>CONCATENATE(B220," - ",F220," ",D220," ",G220)</f>
        <v>0221720A - Primaire PERROS GUIREC Ploumanac'h - 20 rue St-Guirec</v>
      </c>
    </row>
    <row r="221" spans="1:13" x14ac:dyDescent="0.25">
      <c r="A221" t="s">
        <v>233</v>
      </c>
      <c r="B221" s="51" t="s">
        <v>1867</v>
      </c>
      <c r="C221" s="51" t="s">
        <v>173</v>
      </c>
      <c r="D221" s="51" t="s">
        <v>1868</v>
      </c>
      <c r="E221" s="48"/>
      <c r="F221" t="s">
        <v>42</v>
      </c>
      <c r="G221" s="58" t="s">
        <v>1870</v>
      </c>
      <c r="H221" s="62">
        <v>22700</v>
      </c>
      <c r="I221" s="51" t="s">
        <v>1869</v>
      </c>
      <c r="J221" s="51"/>
      <c r="K221" s="51"/>
      <c r="L221" s="51"/>
      <c r="M221" t="str">
        <f>CONCATENATE(B221," - ",F221," ",D221," ",I221)</f>
        <v xml:space="preserve">0221189Y - Primaire PERROS-GUIREC St Yves </v>
      </c>
    </row>
    <row r="222" spans="1:13" x14ac:dyDescent="0.25">
      <c r="A222" t="s">
        <v>110</v>
      </c>
      <c r="B222" t="s">
        <v>827</v>
      </c>
      <c r="C222" t="s">
        <v>199</v>
      </c>
      <c r="D222" t="s">
        <v>828</v>
      </c>
      <c r="E222" s="22"/>
      <c r="F222" t="s">
        <v>42</v>
      </c>
      <c r="G222" t="s">
        <v>829</v>
      </c>
      <c r="H222" t="s">
        <v>236</v>
      </c>
      <c r="I222" t="s">
        <v>830</v>
      </c>
      <c r="K222" t="s">
        <v>238</v>
      </c>
      <c r="L222">
        <v>0</v>
      </c>
      <c r="M222" t="str">
        <f>CONCATENATE(B222," - ",F222," ",D222," ",G222)</f>
        <v>0220199X - Primaire PLAINE-HAUTE 2 rue des Ifs</v>
      </c>
    </row>
    <row r="223" spans="1:13" x14ac:dyDescent="0.25">
      <c r="A223" t="s">
        <v>239</v>
      </c>
      <c r="B223" s="52" t="s">
        <v>1871</v>
      </c>
      <c r="C223" s="52" t="s">
        <v>199</v>
      </c>
      <c r="D223" s="52" t="s">
        <v>1872</v>
      </c>
      <c r="E223" s="49"/>
      <c r="F223" t="s">
        <v>42</v>
      </c>
      <c r="G223" s="59" t="s">
        <v>1873</v>
      </c>
      <c r="H223" s="62">
        <v>22800</v>
      </c>
      <c r="I223" s="52" t="s">
        <v>1803</v>
      </c>
      <c r="J223" s="52"/>
      <c r="K223" s="52"/>
      <c r="L223" s="52"/>
      <c r="M223" t="str">
        <f>CONCATENATE(B223," - ",F223," ",D223," ",I223)</f>
        <v>0221190Z - Primaire PLAINE-HAUTE  Ste Anne</v>
      </c>
    </row>
    <row r="224" spans="1:13" x14ac:dyDescent="0.25">
      <c r="A224" t="s">
        <v>831</v>
      </c>
      <c r="B224" t="s">
        <v>832</v>
      </c>
      <c r="C224" t="s">
        <v>199</v>
      </c>
      <c r="D224" t="s">
        <v>833</v>
      </c>
      <c r="E224" s="22"/>
      <c r="F224" t="s">
        <v>51</v>
      </c>
      <c r="G224" t="s">
        <v>834</v>
      </c>
      <c r="H224" t="s">
        <v>835</v>
      </c>
      <c r="I224" t="s">
        <v>836</v>
      </c>
      <c r="K224" t="s">
        <v>295</v>
      </c>
      <c r="M224" t="str">
        <f>CONCATENATE(B224," - ",F224," ",D224," ",G224)</f>
        <v xml:space="preserve">0220200Y - Elémentaire PLAINTEL Le Blé en Herbe </v>
      </c>
    </row>
    <row r="225" spans="1:13" x14ac:dyDescent="0.25">
      <c r="A225" t="s">
        <v>831</v>
      </c>
      <c r="B225" t="s">
        <v>837</v>
      </c>
      <c r="C225" t="s">
        <v>199</v>
      </c>
      <c r="D225" t="s">
        <v>833</v>
      </c>
      <c r="E225" s="22"/>
      <c r="F225" t="s">
        <v>57</v>
      </c>
      <c r="G225" t="s">
        <v>838</v>
      </c>
      <c r="H225" t="s">
        <v>835</v>
      </c>
      <c r="I225" t="s">
        <v>839</v>
      </c>
      <c r="K225" t="s">
        <v>295</v>
      </c>
      <c r="M225" t="str">
        <f>CONCATENATE(B225," - ",F225," ",D225," ",G225)</f>
        <v>0221478M - Maternelle PLAINTEL P. Kergomard - Bourg</v>
      </c>
    </row>
    <row r="226" spans="1:13" x14ac:dyDescent="0.25">
      <c r="A226" t="s">
        <v>246</v>
      </c>
      <c r="B226" s="52" t="s">
        <v>1874</v>
      </c>
      <c r="C226" s="52" t="s">
        <v>199</v>
      </c>
      <c r="D226" s="52" t="s">
        <v>1875</v>
      </c>
      <c r="E226" s="49"/>
      <c r="F226" t="s">
        <v>42</v>
      </c>
      <c r="G226" s="59" t="s">
        <v>1876</v>
      </c>
      <c r="H226" s="62">
        <v>22940</v>
      </c>
      <c r="I226" s="52" t="s">
        <v>1769</v>
      </c>
      <c r="J226" s="52"/>
      <c r="K226" s="52"/>
      <c r="L226" s="52"/>
      <c r="M226" t="str">
        <f>CONCATENATE(B226," - ",F226," ",D226," ",I226)</f>
        <v>0221191A - Primaire PLAINTEL  St Joseph</v>
      </c>
    </row>
    <row r="227" spans="1:13" x14ac:dyDescent="0.25">
      <c r="A227" t="s">
        <v>840</v>
      </c>
      <c r="B227" t="s">
        <v>841</v>
      </c>
      <c r="C227" t="s">
        <v>49</v>
      </c>
      <c r="D227" t="s">
        <v>842</v>
      </c>
      <c r="E227" s="22"/>
      <c r="F227" t="s">
        <v>51</v>
      </c>
      <c r="G227" t="s">
        <v>843</v>
      </c>
      <c r="H227" t="s">
        <v>127</v>
      </c>
      <c r="I227" t="s">
        <v>844</v>
      </c>
      <c r="J227" t="s">
        <v>67</v>
      </c>
      <c r="K227" t="s">
        <v>55</v>
      </c>
      <c r="M227" t="str">
        <f>CONCATENATE(B227," - ",F227," ",D227," ",G227)</f>
        <v>0220203B - Elémentaire PLANCOET Place de l'Eglise</v>
      </c>
    </row>
    <row r="228" spans="1:13" x14ac:dyDescent="0.25">
      <c r="A228" t="s">
        <v>840</v>
      </c>
      <c r="B228" t="s">
        <v>845</v>
      </c>
      <c r="C228" t="s">
        <v>49</v>
      </c>
      <c r="D228" t="s">
        <v>842</v>
      </c>
      <c r="E228" s="22"/>
      <c r="F228" t="s">
        <v>57</v>
      </c>
      <c r="G228" t="s">
        <v>846</v>
      </c>
      <c r="H228" t="s">
        <v>127</v>
      </c>
      <c r="I228" t="s">
        <v>847</v>
      </c>
      <c r="K228" t="s">
        <v>55</v>
      </c>
      <c r="M228" t="str">
        <f>CONCATENATE(B228," - ",F228," ",D228," ",G228)</f>
        <v>0221041M - Maternelle PLANCOET Rue du Dr Chambrin</v>
      </c>
    </row>
    <row r="229" spans="1:13" x14ac:dyDescent="0.25">
      <c r="A229" t="s">
        <v>762</v>
      </c>
      <c r="B229" s="51" t="s">
        <v>2194</v>
      </c>
      <c r="C229" s="51" t="s">
        <v>49</v>
      </c>
      <c r="D229" s="51" t="s">
        <v>2195</v>
      </c>
      <c r="E229" s="49"/>
      <c r="F229" t="s">
        <v>42</v>
      </c>
      <c r="G229" s="58" t="s">
        <v>2197</v>
      </c>
      <c r="H229" s="62">
        <v>22130</v>
      </c>
      <c r="I229" s="51" t="s">
        <v>2196</v>
      </c>
      <c r="J229" s="51"/>
      <c r="K229" s="51"/>
      <c r="L229" s="51"/>
      <c r="M229" t="str">
        <f>CONCATENATE(B229," - ",F229," ",D229," ",I229)</f>
        <v>0221856Y - Primaire PLANCOET  St Sauveur Nazareth</v>
      </c>
    </row>
    <row r="230" spans="1:13" x14ac:dyDescent="0.25">
      <c r="A230" t="s">
        <v>848</v>
      </c>
      <c r="B230" t="s">
        <v>849</v>
      </c>
      <c r="C230" t="s">
        <v>131</v>
      </c>
      <c r="D230" t="s">
        <v>850</v>
      </c>
      <c r="E230" s="22"/>
      <c r="F230" t="s">
        <v>42</v>
      </c>
      <c r="G230" t="s">
        <v>213</v>
      </c>
      <c r="H230" t="s">
        <v>230</v>
      </c>
      <c r="I230" t="s">
        <v>851</v>
      </c>
      <c r="K230" t="s">
        <v>374</v>
      </c>
      <c r="M230" t="str">
        <f>CONCATENATE(B230," - ",F230," ",D230," ",G230)</f>
        <v>0220204C - Primaire PLANGUENOUAL 1 rue des Ecoles</v>
      </c>
    </row>
    <row r="231" spans="1:13" x14ac:dyDescent="0.25">
      <c r="A231" t="s">
        <v>251</v>
      </c>
      <c r="B231" s="51" t="s">
        <v>1877</v>
      </c>
      <c r="C231" s="51" t="s">
        <v>131</v>
      </c>
      <c r="D231" s="51" t="s">
        <v>1878</v>
      </c>
      <c r="E231" s="48"/>
      <c r="F231" t="s">
        <v>42</v>
      </c>
      <c r="G231" s="58" t="s">
        <v>1879</v>
      </c>
      <c r="H231" s="63">
        <v>22400</v>
      </c>
      <c r="I231" s="51" t="s">
        <v>1803</v>
      </c>
      <c r="J231" s="51"/>
      <c r="K231" s="51"/>
      <c r="L231" s="51"/>
      <c r="M231" t="str">
        <f>CONCATENATE(B231," - ",F231," ",D231," ",I231)</f>
        <v>0221196F - Primaire PLANGUENOUAL  Ste Anne</v>
      </c>
    </row>
    <row r="232" spans="1:13" x14ac:dyDescent="0.25">
      <c r="A232" t="s">
        <v>852</v>
      </c>
      <c r="B232" t="s">
        <v>853</v>
      </c>
      <c r="C232" t="s">
        <v>131</v>
      </c>
      <c r="D232" t="s">
        <v>854</v>
      </c>
      <c r="E232">
        <v>18</v>
      </c>
      <c r="F232" t="s">
        <v>42</v>
      </c>
      <c r="G232" t="s">
        <v>855</v>
      </c>
      <c r="H232" t="s">
        <v>403</v>
      </c>
      <c r="I232" t="s">
        <v>856</v>
      </c>
      <c r="K232" t="s">
        <v>405</v>
      </c>
      <c r="M232" t="str">
        <f>CONCATENATE(B232," - ",F232," ",D232," ",G232)</f>
        <v>0220208G - Primaire PLEDELIAC 1 Rue Marcel Meslay</v>
      </c>
    </row>
    <row r="233" spans="1:13" x14ac:dyDescent="0.25">
      <c r="A233" t="s">
        <v>256</v>
      </c>
      <c r="B233" s="51" t="s">
        <v>1880</v>
      </c>
      <c r="C233" s="51" t="s">
        <v>131</v>
      </c>
      <c r="D233" s="51" t="s">
        <v>854</v>
      </c>
      <c r="E233" s="48"/>
      <c r="F233" t="s">
        <v>42</v>
      </c>
      <c r="G233" s="58" t="s">
        <v>1882</v>
      </c>
      <c r="H233" s="62">
        <v>22270</v>
      </c>
      <c r="I233" s="51" t="s">
        <v>1881</v>
      </c>
      <c r="J233" s="51"/>
      <c r="K233" s="51"/>
      <c r="L233" s="51"/>
      <c r="M233" t="str">
        <f>CONCATENATE(B233," - ",F233," ",D233," ",I233)</f>
        <v>0221198H - Primaire PLEDELIAC Jeanne d'Arc</v>
      </c>
    </row>
    <row r="234" spans="1:13" x14ac:dyDescent="0.25">
      <c r="A234" t="s">
        <v>857</v>
      </c>
      <c r="B234" t="s">
        <v>858</v>
      </c>
      <c r="C234" t="s">
        <v>377</v>
      </c>
      <c r="D234" t="s">
        <v>859</v>
      </c>
      <c r="E234" s="22"/>
      <c r="F234" t="s">
        <v>51</v>
      </c>
      <c r="G234" t="s">
        <v>860</v>
      </c>
      <c r="H234" t="s">
        <v>861</v>
      </c>
      <c r="I234" t="s">
        <v>862</v>
      </c>
      <c r="K234" t="s">
        <v>863</v>
      </c>
      <c r="M234" t="str">
        <f>CONCATENATE(B234," - ",F234," ",D234," ",G234)</f>
        <v>0220212L - Elémentaire PLEDRAN 6 Rue des Ecoles</v>
      </c>
    </row>
    <row r="235" spans="1:13" x14ac:dyDescent="0.25">
      <c r="A235" t="s">
        <v>857</v>
      </c>
      <c r="B235" t="s">
        <v>864</v>
      </c>
      <c r="C235" t="s">
        <v>377</v>
      </c>
      <c r="D235" t="s">
        <v>859</v>
      </c>
      <c r="E235" s="22"/>
      <c r="F235" t="s">
        <v>42</v>
      </c>
      <c r="G235" t="s">
        <v>865</v>
      </c>
      <c r="H235" t="s">
        <v>861</v>
      </c>
      <c r="I235" t="s">
        <v>866</v>
      </c>
      <c r="K235" t="s">
        <v>863</v>
      </c>
      <c r="M235" t="str">
        <f>CONCATENATE(B235," - ",F235," ",D235," ",G235)</f>
        <v>0221077B - Primaire PLEDRAN Les Côteaux</v>
      </c>
    </row>
    <row r="236" spans="1:13" x14ac:dyDescent="0.25">
      <c r="A236" t="s">
        <v>857</v>
      </c>
      <c r="B236" t="s">
        <v>867</v>
      </c>
      <c r="C236" t="s">
        <v>377</v>
      </c>
      <c r="D236" t="s">
        <v>859</v>
      </c>
      <c r="E236" s="22"/>
      <c r="F236" t="s">
        <v>57</v>
      </c>
      <c r="G236" t="s">
        <v>860</v>
      </c>
      <c r="H236" t="s">
        <v>861</v>
      </c>
      <c r="I236" t="s">
        <v>868</v>
      </c>
      <c r="K236" t="s">
        <v>863</v>
      </c>
      <c r="M236" t="str">
        <f>CONCATENATE(B236," - ",F236," ",D236," ",G236)</f>
        <v>0221576U - Maternelle PLEDRAN 6 Rue des Ecoles</v>
      </c>
    </row>
    <row r="237" spans="1:13" x14ac:dyDescent="0.25">
      <c r="A237" t="s">
        <v>256</v>
      </c>
      <c r="B237" s="52" t="s">
        <v>1883</v>
      </c>
      <c r="C237" s="52" t="s">
        <v>1772</v>
      </c>
      <c r="D237" s="52" t="s">
        <v>1884</v>
      </c>
      <c r="E237" s="49"/>
      <c r="F237" t="s">
        <v>42</v>
      </c>
      <c r="G237" s="52" t="s">
        <v>1886</v>
      </c>
      <c r="H237" s="62">
        <v>22960</v>
      </c>
      <c r="I237" s="52" t="s">
        <v>1885</v>
      </c>
      <c r="J237" s="52"/>
      <c r="K237" s="52"/>
      <c r="L237" s="52"/>
      <c r="M237" t="str">
        <f>CONCATENATE(B237," - ",F237," ",D237," ",I237)</f>
        <v>0221201L - Primaire PLEDRAN  St Maurice</v>
      </c>
    </row>
    <row r="238" spans="1:13" x14ac:dyDescent="0.25">
      <c r="A238" t="s">
        <v>869</v>
      </c>
      <c r="B238" t="s">
        <v>870</v>
      </c>
      <c r="C238" t="s">
        <v>388</v>
      </c>
      <c r="D238" t="s">
        <v>871</v>
      </c>
      <c r="E238">
        <v>19</v>
      </c>
      <c r="F238" t="s">
        <v>42</v>
      </c>
      <c r="G238" t="s">
        <v>872</v>
      </c>
      <c r="H238" t="s">
        <v>317</v>
      </c>
      <c r="I238" t="s">
        <v>873</v>
      </c>
      <c r="K238" t="s">
        <v>613</v>
      </c>
      <c r="M238" t="str">
        <f>CONCATENATE(B238," - ",F238," ",D238," ",G238)</f>
        <v>0221520H - Primaire PLEGUIEN N° 39- Le Bourg</v>
      </c>
    </row>
    <row r="239" spans="1:13" x14ac:dyDescent="0.25">
      <c r="A239" t="s">
        <v>874</v>
      </c>
      <c r="B239" t="s">
        <v>875</v>
      </c>
      <c r="C239" t="s">
        <v>388</v>
      </c>
      <c r="D239" t="s">
        <v>876</v>
      </c>
      <c r="E239" s="22"/>
      <c r="F239" t="s">
        <v>42</v>
      </c>
      <c r="G239" t="s">
        <v>877</v>
      </c>
      <c r="H239" t="s">
        <v>317</v>
      </c>
      <c r="I239" t="s">
        <v>878</v>
      </c>
      <c r="K239" t="s">
        <v>613</v>
      </c>
      <c r="M239" t="str">
        <f>CONCATENATE(B239," - ",F239," ",D239," ",G239)</f>
        <v>0220215P - Primaire PLEHEDEL A. CAMUS - Pl. du Printemps</v>
      </c>
    </row>
    <row r="240" spans="1:13" x14ac:dyDescent="0.25">
      <c r="A240" t="s">
        <v>879</v>
      </c>
      <c r="B240" t="s">
        <v>880</v>
      </c>
      <c r="C240" t="s">
        <v>40</v>
      </c>
      <c r="D240" t="s">
        <v>881</v>
      </c>
      <c r="E240" s="22"/>
      <c r="F240" t="s">
        <v>42</v>
      </c>
      <c r="G240" t="s">
        <v>882</v>
      </c>
      <c r="H240" t="s">
        <v>515</v>
      </c>
      <c r="I240" t="s">
        <v>883</v>
      </c>
      <c r="K240" t="s">
        <v>46</v>
      </c>
      <c r="M240" t="str">
        <f>CONCATENATE(B240," - ",F240," ",D240," ",G240)</f>
        <v>0220221W - Primaire PLELAN-LE-PETIT 2 Rue du Méloir Sentier</v>
      </c>
    </row>
    <row r="241" spans="1:13" x14ac:dyDescent="0.25">
      <c r="A241" t="s">
        <v>256</v>
      </c>
      <c r="B241" s="51" t="s">
        <v>1887</v>
      </c>
      <c r="C241" s="51" t="s">
        <v>40</v>
      </c>
      <c r="D241" s="51" t="s">
        <v>1888</v>
      </c>
      <c r="E241" s="48"/>
      <c r="F241" t="s">
        <v>42</v>
      </c>
      <c r="G241" s="58" t="s">
        <v>1890</v>
      </c>
      <c r="H241" s="62">
        <v>22980</v>
      </c>
      <c r="I241" s="51" t="s">
        <v>1889</v>
      </c>
      <c r="J241" s="51"/>
      <c r="K241" s="51"/>
      <c r="L241" s="51"/>
      <c r="M241" t="str">
        <f>CONCATENATE(B241," - ",F241," ",D241," ",I241)</f>
        <v>0221204P - Primaire PLELAN-LE-PETIT  St Pierre</v>
      </c>
    </row>
    <row r="242" spans="1:13" x14ac:dyDescent="0.25">
      <c r="A242" t="s">
        <v>884</v>
      </c>
      <c r="B242" t="s">
        <v>885</v>
      </c>
      <c r="C242" t="s">
        <v>101</v>
      </c>
      <c r="D242" t="s">
        <v>886</v>
      </c>
      <c r="E242" s="23">
        <v>77</v>
      </c>
      <c r="F242" t="s">
        <v>42</v>
      </c>
      <c r="G242" t="s">
        <v>887</v>
      </c>
      <c r="H242" t="s">
        <v>110</v>
      </c>
      <c r="I242" t="s">
        <v>888</v>
      </c>
      <c r="K242" t="s">
        <v>112</v>
      </c>
      <c r="M242" t="str">
        <f>CONCATENATE(B242," - ",F242," ",D242," ",G242)</f>
        <v>0221417W - Primaire PLELO 7 rue des Ecoles</v>
      </c>
    </row>
    <row r="243" spans="1:13" x14ac:dyDescent="0.25">
      <c r="A243" t="s">
        <v>256</v>
      </c>
      <c r="B243" s="51" t="s">
        <v>1891</v>
      </c>
      <c r="C243" s="51" t="s">
        <v>1755</v>
      </c>
      <c r="D243" s="51" t="s">
        <v>1892</v>
      </c>
      <c r="E243" s="48"/>
      <c r="F243" t="s">
        <v>42</v>
      </c>
      <c r="G243" s="58" t="s">
        <v>1893</v>
      </c>
      <c r="H243" s="62">
        <v>22170</v>
      </c>
      <c r="I243" s="51" t="s">
        <v>1803</v>
      </c>
      <c r="J243" s="51"/>
      <c r="K243" s="51"/>
      <c r="L243" s="51"/>
      <c r="M243" t="str">
        <f>CONCATENATE(B243," - ",F243," ",D243," ",I243)</f>
        <v>0221205R - Primaire PLELO  Ste Anne</v>
      </c>
    </row>
    <row r="244" spans="1:13" x14ac:dyDescent="0.25">
      <c r="A244" t="s">
        <v>270</v>
      </c>
      <c r="B244" s="52" t="s">
        <v>1894</v>
      </c>
      <c r="C244" s="52" t="s">
        <v>199</v>
      </c>
      <c r="D244" s="52" t="s">
        <v>1895</v>
      </c>
      <c r="E244" s="49"/>
      <c r="F244" t="s">
        <v>42</v>
      </c>
      <c r="G244" s="59" t="s">
        <v>1896</v>
      </c>
      <c r="H244" s="62">
        <v>22210</v>
      </c>
      <c r="I244" s="52" t="s">
        <v>1769</v>
      </c>
      <c r="J244" s="52"/>
      <c r="K244" s="52"/>
      <c r="L244" s="52"/>
      <c r="M244" t="str">
        <f>CONCATENATE(B244," - ",F244," ",D244," ",I244)</f>
        <v>0221207T - Primaire PLEMET  St Joseph</v>
      </c>
    </row>
    <row r="245" spans="1:13" x14ac:dyDescent="0.25">
      <c r="A245" t="s">
        <v>889</v>
      </c>
      <c r="B245" t="s">
        <v>890</v>
      </c>
      <c r="C245" t="s">
        <v>199</v>
      </c>
      <c r="D245" t="s">
        <v>891</v>
      </c>
      <c r="E245" s="22"/>
      <c r="F245" t="s">
        <v>42</v>
      </c>
      <c r="G245" t="s">
        <v>892</v>
      </c>
      <c r="H245" t="s">
        <v>293</v>
      </c>
      <c r="I245" t="s">
        <v>893</v>
      </c>
      <c r="K245" t="s">
        <v>295</v>
      </c>
      <c r="M245" t="str">
        <f>CONCATENATE(B245," - ",F245," ",D245," ",G245)</f>
        <v>0220233J - Primaire PLEMY 6 Rue de la Liberté</v>
      </c>
    </row>
    <row r="246" spans="1:13" x14ac:dyDescent="0.25">
      <c r="A246" t="s">
        <v>277</v>
      </c>
      <c r="B246" s="52" t="s">
        <v>1897</v>
      </c>
      <c r="C246" s="52" t="s">
        <v>199</v>
      </c>
      <c r="D246" s="52" t="s">
        <v>891</v>
      </c>
      <c r="E246" s="49"/>
      <c r="F246" t="s">
        <v>42</v>
      </c>
      <c r="G246" s="59" t="s">
        <v>1898</v>
      </c>
      <c r="H246" s="62">
        <v>22150</v>
      </c>
      <c r="I246" s="52" t="s">
        <v>1765</v>
      </c>
      <c r="J246" s="52"/>
      <c r="K246" s="52"/>
      <c r="L246" s="52"/>
      <c r="M246" t="str">
        <f>CONCATENATE(B246," - ",F246," ",D246," ",I246)</f>
        <v>0221208U - Primaire PLEMY Sacré Cœur</v>
      </c>
    </row>
    <row r="247" spans="1:13" x14ac:dyDescent="0.25">
      <c r="A247" t="s">
        <v>894</v>
      </c>
      <c r="B247" t="s">
        <v>895</v>
      </c>
      <c r="C247" t="s">
        <v>131</v>
      </c>
      <c r="D247" t="s">
        <v>896</v>
      </c>
      <c r="E247" s="22"/>
      <c r="F247" t="s">
        <v>51</v>
      </c>
      <c r="G247" t="s">
        <v>897</v>
      </c>
      <c r="H247" t="s">
        <v>898</v>
      </c>
      <c r="I247" t="s">
        <v>899</v>
      </c>
      <c r="J247" t="s">
        <v>67</v>
      </c>
      <c r="K247" t="s">
        <v>405</v>
      </c>
      <c r="M247" t="str">
        <f>CONCATENATE(B247," - ",F247," ",D247," ",G247)</f>
        <v>0220239R - Elémentaire PLENEE-JUGON 2 rue Jules Ferry</v>
      </c>
    </row>
    <row r="248" spans="1:13" x14ac:dyDescent="0.25">
      <c r="A248" t="s">
        <v>894</v>
      </c>
      <c r="B248" t="s">
        <v>900</v>
      </c>
      <c r="C248" t="s">
        <v>131</v>
      </c>
      <c r="D248" t="s">
        <v>896</v>
      </c>
      <c r="E248" s="22"/>
      <c r="F248" t="s">
        <v>57</v>
      </c>
      <c r="G248" t="s">
        <v>901</v>
      </c>
      <c r="H248" t="s">
        <v>898</v>
      </c>
      <c r="I248" t="s">
        <v>902</v>
      </c>
      <c r="K248" t="s">
        <v>405</v>
      </c>
      <c r="M248" t="str">
        <f>CONCATENATE(B248," - ",F248," ",D248," ",G248)</f>
        <v>0221723D - Maternelle PLENEE-JUGON 15 rue de l'Abbaye</v>
      </c>
    </row>
    <row r="249" spans="1:13" x14ac:dyDescent="0.25">
      <c r="A249" t="s">
        <v>284</v>
      </c>
      <c r="B249" s="51" t="s">
        <v>1899</v>
      </c>
      <c r="C249" s="51" t="s">
        <v>131</v>
      </c>
      <c r="D249" s="51" t="s">
        <v>1900</v>
      </c>
      <c r="E249" s="48"/>
      <c r="F249" t="s">
        <v>42</v>
      </c>
      <c r="G249" s="58" t="s">
        <v>1901</v>
      </c>
      <c r="H249" s="62">
        <v>22640</v>
      </c>
      <c r="I249" s="51" t="s">
        <v>1881</v>
      </c>
      <c r="J249" s="51"/>
      <c r="K249" s="51"/>
      <c r="L249" s="51"/>
      <c r="M249" t="str">
        <f>CONCATENATE(B249," - ",F249," ",D249," ",I249)</f>
        <v>0221209V - Primaire PLENEE-JUGON  Jeanne d'Arc</v>
      </c>
    </row>
    <row r="250" spans="1:13" x14ac:dyDescent="0.25">
      <c r="A250" t="s">
        <v>290</v>
      </c>
      <c r="B250" s="51" t="s">
        <v>1902</v>
      </c>
      <c r="C250" s="51" t="s">
        <v>131</v>
      </c>
      <c r="D250" s="51" t="s">
        <v>1903</v>
      </c>
      <c r="E250" s="48"/>
      <c r="F250" t="s">
        <v>42</v>
      </c>
      <c r="G250" s="58" t="s">
        <v>1905</v>
      </c>
      <c r="H250" s="62">
        <v>22370</v>
      </c>
      <c r="I250" s="51" t="s">
        <v>1904</v>
      </c>
      <c r="J250" s="51"/>
      <c r="K250" s="51"/>
      <c r="L250" s="51"/>
      <c r="M250" t="str">
        <f>CONCATENATE(B250," - ",F250," ",D250," ",I250)</f>
        <v>0221210W - Primaire PLENEUF  St Sébastien</v>
      </c>
    </row>
    <row r="251" spans="1:13" x14ac:dyDescent="0.25">
      <c r="A251" t="s">
        <v>903</v>
      </c>
      <c r="B251" t="s">
        <v>904</v>
      </c>
      <c r="C251" t="s">
        <v>131</v>
      </c>
      <c r="D251" t="s">
        <v>905</v>
      </c>
      <c r="E251" s="22"/>
      <c r="F251" t="s">
        <v>42</v>
      </c>
      <c r="G251" t="s">
        <v>906</v>
      </c>
      <c r="H251" t="s">
        <v>907</v>
      </c>
      <c r="I251" t="s">
        <v>908</v>
      </c>
      <c r="K251" t="s">
        <v>374</v>
      </c>
      <c r="M251" t="str">
        <f>CONCATENATE(B251," - ",F251," ",D251," ",G251)</f>
        <v>0221942S - Primaire PLENEUF VAL ANDRE André Guigot - Rue du Guesbet</v>
      </c>
    </row>
    <row r="252" spans="1:13" x14ac:dyDescent="0.25">
      <c r="A252" t="s">
        <v>909</v>
      </c>
      <c r="B252" t="s">
        <v>910</v>
      </c>
      <c r="C252" t="s">
        <v>84</v>
      </c>
      <c r="D252" t="s">
        <v>911</v>
      </c>
      <c r="E252" s="22"/>
      <c r="F252" t="s">
        <v>42</v>
      </c>
      <c r="G252" t="s">
        <v>912</v>
      </c>
      <c r="H252" t="s">
        <v>913</v>
      </c>
      <c r="I252" t="s">
        <v>914</v>
      </c>
      <c r="K252" t="s">
        <v>915</v>
      </c>
      <c r="M252" t="str">
        <f>CONCATENATE(B252," - ",F252," ",D252," ",G252)</f>
        <v>0220244W - Primaire PLERIN J. Ferrat - 4 Rue Montesquieu</v>
      </c>
    </row>
    <row r="253" spans="1:13" x14ac:dyDescent="0.25">
      <c r="A253" t="s">
        <v>909</v>
      </c>
      <c r="B253" t="s">
        <v>916</v>
      </c>
      <c r="C253" t="s">
        <v>84</v>
      </c>
      <c r="D253" t="s">
        <v>911</v>
      </c>
      <c r="E253" s="22"/>
      <c r="F253" t="s">
        <v>42</v>
      </c>
      <c r="G253" t="s">
        <v>917</v>
      </c>
      <c r="H253" t="s">
        <v>913</v>
      </c>
      <c r="I253" t="s">
        <v>918</v>
      </c>
      <c r="J253" t="s">
        <v>67</v>
      </c>
      <c r="K253" t="s">
        <v>915</v>
      </c>
      <c r="M253" t="str">
        <f>CONCATENATE(B253," - ",F253," ",D253," ",G253)</f>
        <v xml:space="preserve">0220246Y - Primaire PLERIN Port Horel - St-Laurent </v>
      </c>
    </row>
    <row r="254" spans="1:13" x14ac:dyDescent="0.25">
      <c r="A254" t="s">
        <v>909</v>
      </c>
      <c r="B254" t="s">
        <v>919</v>
      </c>
      <c r="C254" t="s">
        <v>84</v>
      </c>
      <c r="D254" t="s">
        <v>911</v>
      </c>
      <c r="E254" s="22"/>
      <c r="F254" t="s">
        <v>51</v>
      </c>
      <c r="G254" t="s">
        <v>920</v>
      </c>
      <c r="H254" t="s">
        <v>913</v>
      </c>
      <c r="I254" t="s">
        <v>921</v>
      </c>
      <c r="J254" t="s">
        <v>67</v>
      </c>
      <c r="K254" t="s">
        <v>915</v>
      </c>
      <c r="M254" t="str">
        <f>CONCATENATE(B254," - ",F254," ",D254," ",G254)</f>
        <v>0220250C - Elémentaire PLERIN Harel de la Noë - 6 rue des Prés Josse</v>
      </c>
    </row>
    <row r="255" spans="1:13" x14ac:dyDescent="0.25">
      <c r="A255" t="s">
        <v>296</v>
      </c>
      <c r="B255" s="52" t="s">
        <v>1906</v>
      </c>
      <c r="C255" s="52" t="s">
        <v>1907</v>
      </c>
      <c r="D255" s="52" t="s">
        <v>911</v>
      </c>
      <c r="E255" s="49"/>
      <c r="F255" t="s">
        <v>42</v>
      </c>
      <c r="G255" s="52" t="s">
        <v>1909</v>
      </c>
      <c r="H255" s="63">
        <v>22190</v>
      </c>
      <c r="I255" s="52" t="s">
        <v>1908</v>
      </c>
      <c r="J255" s="52"/>
      <c r="K255" s="52"/>
      <c r="L255" s="52"/>
      <c r="M255" t="str">
        <f>CONCATENATE(B255," - ",F255," ",D255," ",I255)</f>
        <v>0221217D - Primaire PLERIN Jean Leuduger</v>
      </c>
    </row>
    <row r="256" spans="1:13" x14ac:dyDescent="0.25">
      <c r="A256" t="s">
        <v>909</v>
      </c>
      <c r="B256" t="s">
        <v>922</v>
      </c>
      <c r="C256" t="s">
        <v>84</v>
      </c>
      <c r="D256" t="s">
        <v>911</v>
      </c>
      <c r="E256" s="22"/>
      <c r="F256" t="s">
        <v>42</v>
      </c>
      <c r="G256" t="s">
        <v>923</v>
      </c>
      <c r="H256" t="s">
        <v>913</v>
      </c>
      <c r="I256" t="s">
        <v>924</v>
      </c>
      <c r="K256" t="s">
        <v>915</v>
      </c>
      <c r="M256" t="str">
        <f>CONCATENATE(B256," - ",F256," ",D256," ",G256)</f>
        <v>0221493D - Primaire PLERIN Le Grand Léjon - Le Légué</v>
      </c>
    </row>
    <row r="257" spans="1:13" x14ac:dyDescent="0.25">
      <c r="A257" t="s">
        <v>909</v>
      </c>
      <c r="B257" t="s">
        <v>925</v>
      </c>
      <c r="C257" t="s">
        <v>84</v>
      </c>
      <c r="D257" t="s">
        <v>911</v>
      </c>
      <c r="E257" s="22"/>
      <c r="F257" t="s">
        <v>57</v>
      </c>
      <c r="G257" t="s">
        <v>926</v>
      </c>
      <c r="H257" t="s">
        <v>913</v>
      </c>
      <c r="I257" t="s">
        <v>927</v>
      </c>
      <c r="K257" t="s">
        <v>915</v>
      </c>
      <c r="M257" t="str">
        <f>CONCATENATE(B257," - ",F257," ",D257," ",G257)</f>
        <v>0221607C - Maternelle PLERIN Harel de la Noë - Rue de la Croix Mérovingienne</v>
      </c>
    </row>
    <row r="258" spans="1:13" x14ac:dyDescent="0.25">
      <c r="A258" t="s">
        <v>768</v>
      </c>
      <c r="B258" s="52" t="s">
        <v>2198</v>
      </c>
      <c r="C258" s="52" t="s">
        <v>1907</v>
      </c>
      <c r="D258" s="52" t="s">
        <v>911</v>
      </c>
      <c r="E258" s="49"/>
      <c r="F258" t="s">
        <v>42</v>
      </c>
      <c r="G258" s="52" t="s">
        <v>2200</v>
      </c>
      <c r="H258" s="63">
        <v>22190</v>
      </c>
      <c r="I258" s="52" t="s">
        <v>2199</v>
      </c>
      <c r="J258" s="52"/>
      <c r="K258" s="52"/>
      <c r="L258" s="52"/>
      <c r="M258" t="str">
        <f>CONCATENATE(B258," - ",F258," ",D258," ",I258)</f>
        <v>0221857Z - Primaire PLERIN N.Dame</v>
      </c>
    </row>
    <row r="259" spans="1:13" x14ac:dyDescent="0.25">
      <c r="A259" t="s">
        <v>928</v>
      </c>
      <c r="B259" t="s">
        <v>929</v>
      </c>
      <c r="C259" t="s">
        <v>101</v>
      </c>
      <c r="D259" t="s">
        <v>930</v>
      </c>
      <c r="E259" s="22"/>
      <c r="F259" t="s">
        <v>42</v>
      </c>
      <c r="G259" t="s">
        <v>931</v>
      </c>
      <c r="H259" t="s">
        <v>110</v>
      </c>
      <c r="I259" t="s">
        <v>932</v>
      </c>
      <c r="K259" t="s">
        <v>112</v>
      </c>
      <c r="M259" t="str">
        <f>CONCATENATE(B259," - ",F259," ",D259," ",G259)</f>
        <v>0220251D - Primaire PLERNEUF 4 rue des Glaieuls</v>
      </c>
    </row>
    <row r="260" spans="1:13" x14ac:dyDescent="0.25">
      <c r="A260" t="s">
        <v>933</v>
      </c>
      <c r="B260" t="s">
        <v>934</v>
      </c>
      <c r="C260" t="s">
        <v>101</v>
      </c>
      <c r="D260" t="s">
        <v>935</v>
      </c>
      <c r="E260" s="22"/>
      <c r="F260" t="s">
        <v>42</v>
      </c>
      <c r="G260" t="s">
        <v>936</v>
      </c>
      <c r="H260" t="s">
        <v>937</v>
      </c>
      <c r="I260" t="s">
        <v>938</v>
      </c>
      <c r="K260" t="s">
        <v>119</v>
      </c>
      <c r="M260" t="str">
        <f>CONCATENATE(B260," - ",F260," ",D260," ",G260)</f>
        <v>0220253F - Primaire PLESIDY 16 rue de la Mairie</v>
      </c>
    </row>
    <row r="261" spans="1:13" x14ac:dyDescent="0.25">
      <c r="A261" t="s">
        <v>303</v>
      </c>
      <c r="B261" s="51" t="s">
        <v>1910</v>
      </c>
      <c r="C261" s="51" t="s">
        <v>1755</v>
      </c>
      <c r="D261" s="51" t="s">
        <v>1911</v>
      </c>
      <c r="E261" s="48"/>
      <c r="F261" t="s">
        <v>42</v>
      </c>
      <c r="G261" s="58" t="s">
        <v>1912</v>
      </c>
      <c r="H261" s="62">
        <v>22720</v>
      </c>
      <c r="I261" s="51" t="s">
        <v>1769</v>
      </c>
      <c r="J261" s="51"/>
      <c r="K261" s="51"/>
      <c r="L261" s="51"/>
      <c r="M261" t="str">
        <f>CONCATENATE(B261," - ",F261," ",D261," ",I261)</f>
        <v>0221218E - Primaire PLESIDY  St Joseph</v>
      </c>
    </row>
    <row r="262" spans="1:13" x14ac:dyDescent="0.25">
      <c r="A262" t="s">
        <v>913</v>
      </c>
      <c r="B262" t="s">
        <v>939</v>
      </c>
      <c r="C262" t="s">
        <v>49</v>
      </c>
      <c r="D262" t="s">
        <v>940</v>
      </c>
      <c r="E262" s="22"/>
      <c r="F262" t="s">
        <v>42</v>
      </c>
      <c r="G262" t="s">
        <v>941</v>
      </c>
      <c r="H262" t="s">
        <v>510</v>
      </c>
      <c r="I262" t="s">
        <v>942</v>
      </c>
      <c r="K262" t="s">
        <v>467</v>
      </c>
      <c r="M262" t="str">
        <f>CONCATENATE(B262," - ",F262," ",D262," ",G262)</f>
        <v>0221491B - Primaire PLESLIN-TRIGAVOU Georges Hervé - Bellevue</v>
      </c>
    </row>
    <row r="263" spans="1:13" x14ac:dyDescent="0.25">
      <c r="A263" t="s">
        <v>913</v>
      </c>
      <c r="B263" t="s">
        <v>943</v>
      </c>
      <c r="C263" t="s">
        <v>49</v>
      </c>
      <c r="D263" t="s">
        <v>940</v>
      </c>
      <c r="E263" s="22"/>
      <c r="F263" t="s">
        <v>42</v>
      </c>
      <c r="G263" t="s">
        <v>944</v>
      </c>
      <c r="H263" t="s">
        <v>510</v>
      </c>
      <c r="I263" t="s">
        <v>945</v>
      </c>
      <c r="K263" t="s">
        <v>467</v>
      </c>
      <c r="M263" t="str">
        <f>CONCATENATE(B263," - ",F263," ",D263," ",G263)</f>
        <v>0221522K - Primaire PLESLIN-TRIGAVOU Trigavou - 3 rue de la Croix Boissière</v>
      </c>
    </row>
    <row r="264" spans="1:13" x14ac:dyDescent="0.25">
      <c r="A264" t="s">
        <v>309</v>
      </c>
      <c r="B264" s="51" t="s">
        <v>1913</v>
      </c>
      <c r="C264" s="51" t="s">
        <v>49</v>
      </c>
      <c r="D264" s="51" t="s">
        <v>1914</v>
      </c>
      <c r="E264" s="49"/>
      <c r="F264" t="s">
        <v>42</v>
      </c>
      <c r="G264" s="58" t="s">
        <v>1915</v>
      </c>
      <c r="H264" s="62">
        <v>22490</v>
      </c>
      <c r="I264" s="51" t="s">
        <v>1769</v>
      </c>
      <c r="J264" s="51"/>
      <c r="K264" s="51"/>
      <c r="L264" s="51"/>
      <c r="M264" t="str">
        <f>CONCATENATE(B264," - ",F264," ",D264," ",I264)</f>
        <v>0221219F - Primaire PLESLIN-TRIGAVOU  St Joseph</v>
      </c>
    </row>
    <row r="265" spans="1:13" x14ac:dyDescent="0.25">
      <c r="A265" t="s">
        <v>946</v>
      </c>
      <c r="B265" t="s">
        <v>947</v>
      </c>
      <c r="C265" t="s">
        <v>131</v>
      </c>
      <c r="D265" t="s">
        <v>948</v>
      </c>
      <c r="E265" s="23">
        <v>73</v>
      </c>
      <c r="F265" t="s">
        <v>42</v>
      </c>
      <c r="G265" t="s">
        <v>949</v>
      </c>
      <c r="H265" t="s">
        <v>898</v>
      </c>
      <c r="I265" t="s">
        <v>950</v>
      </c>
      <c r="K265" t="s">
        <v>405</v>
      </c>
      <c r="M265" t="str">
        <f>CONCATENATE(B265," - ",F265," ",D265," ",G265)</f>
        <v>0220262R - Primaire PLESTAN 48 Rue de Penthièvre</v>
      </c>
    </row>
    <row r="266" spans="1:13" x14ac:dyDescent="0.25">
      <c r="A266" t="s">
        <v>320</v>
      </c>
      <c r="B266" s="51" t="s">
        <v>1919</v>
      </c>
      <c r="C266" s="51" t="s">
        <v>131</v>
      </c>
      <c r="D266" s="51" t="s">
        <v>1920</v>
      </c>
      <c r="E266" s="48"/>
      <c r="F266" t="s">
        <v>42</v>
      </c>
      <c r="G266" s="58" t="s">
        <v>1922</v>
      </c>
      <c r="H266" s="62">
        <v>22640</v>
      </c>
      <c r="I266" s="51" t="s">
        <v>1921</v>
      </c>
      <c r="J266" s="51"/>
      <c r="K266" s="51"/>
      <c r="L266" s="51"/>
      <c r="M266" t="str">
        <f>CONCATENATE(B266," - ",F266," ",D266," ",I266)</f>
        <v>0221221H - Primaire PLESTAN  Ste Marie</v>
      </c>
    </row>
    <row r="267" spans="1:13" x14ac:dyDescent="0.25">
      <c r="A267" t="s">
        <v>320</v>
      </c>
      <c r="B267" s="51" t="s">
        <v>1923</v>
      </c>
      <c r="C267" s="51" t="s">
        <v>173</v>
      </c>
      <c r="D267" s="51" t="s">
        <v>1924</v>
      </c>
      <c r="E267" s="48"/>
      <c r="F267" t="s">
        <v>42</v>
      </c>
      <c r="G267" s="58" t="s">
        <v>1925</v>
      </c>
      <c r="H267" s="63">
        <v>22650</v>
      </c>
      <c r="I267" s="51" t="s">
        <v>1780</v>
      </c>
      <c r="J267" s="51"/>
      <c r="K267" s="51"/>
      <c r="L267" s="51"/>
      <c r="M267" t="str">
        <f>CONCATENATE(B267," - ",F267," ",D267," ",I267)</f>
        <v xml:space="preserve">0221222J - Primaire PLESTIN les Grèves  Notre Dame </v>
      </c>
    </row>
    <row r="268" spans="1:13" x14ac:dyDescent="0.25">
      <c r="A268" t="s">
        <v>951</v>
      </c>
      <c r="B268" t="s">
        <v>952</v>
      </c>
      <c r="C268" t="s">
        <v>173</v>
      </c>
      <c r="D268" t="s">
        <v>953</v>
      </c>
      <c r="E268" s="22"/>
      <c r="F268" t="s">
        <v>57</v>
      </c>
      <c r="G268" t="s">
        <v>954</v>
      </c>
      <c r="H268" t="s">
        <v>955</v>
      </c>
      <c r="I268" t="s">
        <v>956</v>
      </c>
      <c r="K268" t="s">
        <v>607</v>
      </c>
      <c r="M268" t="str">
        <f>CONCATENATE(B268," - ",F268," ",D268," ",G268)</f>
        <v>0221473G - Maternelle PLESTIN-LES-GREVES Le PenkerBilingue</v>
      </c>
    </row>
    <row r="269" spans="1:13" x14ac:dyDescent="0.25">
      <c r="A269" t="s">
        <v>951</v>
      </c>
      <c r="B269" t="s">
        <v>957</v>
      </c>
      <c r="C269" t="s">
        <v>173</v>
      </c>
      <c r="D269" t="s">
        <v>953</v>
      </c>
      <c r="E269" s="22"/>
      <c r="F269" t="s">
        <v>51</v>
      </c>
      <c r="G269" t="s">
        <v>954</v>
      </c>
      <c r="H269" t="s">
        <v>955</v>
      </c>
      <c r="I269" t="s">
        <v>958</v>
      </c>
      <c r="K269" t="s">
        <v>607</v>
      </c>
      <c r="M269" t="str">
        <f>CONCATENATE(B269," - ",F269," ",D269," ",G269)</f>
        <v>0221492C - Elémentaire PLESTIN-LES-GREVES Le PenkerBilingue</v>
      </c>
    </row>
    <row r="270" spans="1:13" x14ac:dyDescent="0.25">
      <c r="A270" t="s">
        <v>959</v>
      </c>
      <c r="B270" t="s">
        <v>960</v>
      </c>
      <c r="C270" t="s">
        <v>388</v>
      </c>
      <c r="D270" t="s">
        <v>961</v>
      </c>
      <c r="E270" s="22"/>
      <c r="F270" t="s">
        <v>42</v>
      </c>
      <c r="G270" t="s">
        <v>962</v>
      </c>
      <c r="H270" t="s">
        <v>541</v>
      </c>
      <c r="I270" t="s">
        <v>963</v>
      </c>
      <c r="K270" t="s">
        <v>460</v>
      </c>
      <c r="M270" t="str">
        <f>CONCATENATE(B270," - ",F270," ",D270," ",G270)</f>
        <v>0221557Y - Primaire PLEUBIAN L'Armor - 21 rue de Laneros</v>
      </c>
    </row>
    <row r="271" spans="1:13" x14ac:dyDescent="0.25">
      <c r="A271" t="s">
        <v>959</v>
      </c>
      <c r="B271" t="s">
        <v>964</v>
      </c>
      <c r="C271" t="s">
        <v>388</v>
      </c>
      <c r="D271" t="s">
        <v>961</v>
      </c>
      <c r="E271" s="22"/>
      <c r="F271" t="s">
        <v>42</v>
      </c>
      <c r="G271" t="s">
        <v>965</v>
      </c>
      <c r="H271" t="s">
        <v>541</v>
      </c>
      <c r="I271" t="s">
        <v>966</v>
      </c>
      <c r="K271" t="s">
        <v>460</v>
      </c>
      <c r="M271" t="str">
        <f>CONCATENATE(B271," - ",F271," ",D271," ",G271)</f>
        <v>0221558Z - Primaire PLEUBIAN Bourg - 3 rue du Pont St-Georges</v>
      </c>
    </row>
    <row r="272" spans="1:13" x14ac:dyDescent="0.25">
      <c r="A272" t="s">
        <v>329</v>
      </c>
      <c r="B272" s="52" t="s">
        <v>1926</v>
      </c>
      <c r="C272" s="52" t="s">
        <v>388</v>
      </c>
      <c r="D272" s="52" t="s">
        <v>1927</v>
      </c>
      <c r="E272" s="49"/>
      <c r="F272" t="s">
        <v>42</v>
      </c>
      <c r="G272" s="59" t="s">
        <v>1929</v>
      </c>
      <c r="H272" s="62">
        <v>22610</v>
      </c>
      <c r="I272" s="52" t="s">
        <v>1928</v>
      </c>
      <c r="J272" s="52"/>
      <c r="K272" s="52"/>
      <c r="L272" s="52"/>
      <c r="M272" t="str">
        <f>CONCATENATE(B272," - ",F272," ",D272," ",I272)</f>
        <v>0221224L - Primaire PLEUBIAN  St Georges</v>
      </c>
    </row>
    <row r="273" spans="1:13" x14ac:dyDescent="0.25">
      <c r="A273" t="s">
        <v>967</v>
      </c>
      <c r="B273" t="s">
        <v>968</v>
      </c>
      <c r="C273" t="s">
        <v>388</v>
      </c>
      <c r="D273" t="s">
        <v>969</v>
      </c>
      <c r="E273" s="22"/>
      <c r="F273" t="s">
        <v>42</v>
      </c>
      <c r="G273" t="s">
        <v>970</v>
      </c>
      <c r="H273" t="s">
        <v>685</v>
      </c>
      <c r="I273" t="s">
        <v>971</v>
      </c>
      <c r="K273" t="s">
        <v>393</v>
      </c>
      <c r="M273" t="str">
        <f>CONCATENATE(B273," - ",F273," ",D273," ",G273)</f>
        <v>0221420Z - Primaire PLEUDANIEL Place de la Mairie</v>
      </c>
    </row>
    <row r="274" spans="1:13" x14ac:dyDescent="0.25">
      <c r="A274" t="s">
        <v>339</v>
      </c>
      <c r="B274" s="51" t="s">
        <v>1934</v>
      </c>
      <c r="C274" s="51" t="s">
        <v>49</v>
      </c>
      <c r="D274" s="51" t="s">
        <v>1935</v>
      </c>
      <c r="E274" s="49"/>
      <c r="F274" t="s">
        <v>42</v>
      </c>
      <c r="G274" s="58" t="s">
        <v>1936</v>
      </c>
      <c r="H274" s="62">
        <v>22690</v>
      </c>
      <c r="I274" s="51" t="s">
        <v>1793</v>
      </c>
      <c r="J274" s="51"/>
      <c r="K274" s="51"/>
      <c r="L274" s="51"/>
      <c r="M274" t="str">
        <f>CONCATENATE(B274," - ",F274," ",D274," ",I274)</f>
        <v>0221228R - Primaire PLEUDIHEN  Notre Dame</v>
      </c>
    </row>
    <row r="275" spans="1:13" x14ac:dyDescent="0.25">
      <c r="A275" t="s">
        <v>972</v>
      </c>
      <c r="B275" t="s">
        <v>973</v>
      </c>
      <c r="C275" t="s">
        <v>49</v>
      </c>
      <c r="D275" t="s">
        <v>974</v>
      </c>
      <c r="E275" s="22"/>
      <c r="F275" t="s">
        <v>42</v>
      </c>
      <c r="G275" t="s">
        <v>975</v>
      </c>
      <c r="H275" t="s">
        <v>465</v>
      </c>
      <c r="I275" t="s">
        <v>976</v>
      </c>
      <c r="K275" t="s">
        <v>467</v>
      </c>
      <c r="M275" t="str">
        <f>CONCATENATE(B275," - ",F275," ",D275," ",G275)</f>
        <v>0221556X - Primaire PLEUDIHEN-SUR-RANCE Rue de Dinan</v>
      </c>
    </row>
    <row r="276" spans="1:13" x14ac:dyDescent="0.25">
      <c r="A276" t="s">
        <v>339</v>
      </c>
      <c r="B276" s="51" t="s">
        <v>1937</v>
      </c>
      <c r="C276" s="51" t="s">
        <v>173</v>
      </c>
      <c r="D276" s="51" t="s">
        <v>1938</v>
      </c>
      <c r="E276" s="48"/>
      <c r="F276" t="s">
        <v>42</v>
      </c>
      <c r="G276" s="58" t="s">
        <v>1939</v>
      </c>
      <c r="H276" s="62">
        <v>22560</v>
      </c>
      <c r="I276" s="51" t="s">
        <v>1769</v>
      </c>
      <c r="J276" s="51"/>
      <c r="K276" s="51"/>
      <c r="L276" s="51"/>
      <c r="M276" t="str">
        <f>CONCATENATE(B276," - ",F276," ",D276," ",I276)</f>
        <v>0221230T - Primaire PLEUMEUR BODOU  St Joseph</v>
      </c>
    </row>
    <row r="277" spans="1:13" x14ac:dyDescent="0.25">
      <c r="A277" t="s">
        <v>977</v>
      </c>
      <c r="B277" t="s">
        <v>978</v>
      </c>
      <c r="C277" t="s">
        <v>173</v>
      </c>
      <c r="D277" t="s">
        <v>979</v>
      </c>
      <c r="E277">
        <v>7</v>
      </c>
      <c r="F277" t="s">
        <v>57</v>
      </c>
      <c r="G277" t="s">
        <v>980</v>
      </c>
      <c r="H277" t="s">
        <v>981</v>
      </c>
      <c r="I277" t="s">
        <v>982</v>
      </c>
      <c r="K277" t="s">
        <v>983</v>
      </c>
      <c r="M277" t="str">
        <f>CONCATENATE(B277," - ",F277," ",D277," ",G277)</f>
        <v>0220276F - Maternelle PLEUMEUR-BODOU Ile Grande - 12 rue Kastel Ereck</v>
      </c>
    </row>
    <row r="278" spans="1:13" x14ac:dyDescent="0.25">
      <c r="A278" t="s">
        <v>977</v>
      </c>
      <c r="B278" t="s">
        <v>984</v>
      </c>
      <c r="C278" t="s">
        <v>173</v>
      </c>
      <c r="D278" t="s">
        <v>979</v>
      </c>
      <c r="E278">
        <v>7</v>
      </c>
      <c r="F278" t="s">
        <v>42</v>
      </c>
      <c r="G278" t="s">
        <v>985</v>
      </c>
      <c r="H278" t="s">
        <v>981</v>
      </c>
      <c r="I278" t="s">
        <v>986</v>
      </c>
      <c r="K278" t="s">
        <v>983</v>
      </c>
      <c r="M278" t="str">
        <f>CONCATENATE(B278," - ",F278," ",D278," ",G278)</f>
        <v>0220278H - Primaire PLEUMEUR-BODOU J. Le Morvan - Pen An Ale</v>
      </c>
    </row>
    <row r="279" spans="1:13" x14ac:dyDescent="0.25">
      <c r="A279" t="s">
        <v>987</v>
      </c>
      <c r="B279" t="s">
        <v>988</v>
      </c>
      <c r="C279" t="s">
        <v>388</v>
      </c>
      <c r="D279" t="s">
        <v>989</v>
      </c>
      <c r="E279" s="26">
        <v>78</v>
      </c>
      <c r="F279" t="s">
        <v>42</v>
      </c>
      <c r="G279" t="s">
        <v>990</v>
      </c>
      <c r="H279" t="s">
        <v>685</v>
      </c>
      <c r="I279" t="s">
        <v>991</v>
      </c>
      <c r="K279" t="s">
        <v>460</v>
      </c>
      <c r="M279" t="str">
        <f>CONCATENATE(B279," - ",F279," ",D279," ",G279)</f>
        <v>0221587F - Primaire PLEUMEUR-GAUTIER Place de la Bascule</v>
      </c>
    </row>
    <row r="280" spans="1:13" x14ac:dyDescent="0.25">
      <c r="A280" t="s">
        <v>334</v>
      </c>
      <c r="B280" s="52" t="s">
        <v>1930</v>
      </c>
      <c r="C280" s="52" t="s">
        <v>388</v>
      </c>
      <c r="D280" s="52" t="s">
        <v>1931</v>
      </c>
      <c r="E280" s="49"/>
      <c r="F280" t="s">
        <v>42</v>
      </c>
      <c r="G280" s="59" t="s">
        <v>1933</v>
      </c>
      <c r="H280" s="63">
        <v>22740</v>
      </c>
      <c r="I280" s="52" t="s">
        <v>1932</v>
      </c>
      <c r="J280" s="52"/>
      <c r="K280" s="52"/>
      <c r="L280" s="52"/>
      <c r="M280" t="str">
        <f>CONCATENATE(B280," - ",F280," ",D280," ",I280)</f>
        <v>0221227P - Primaire PLEUMEUR-GAUTIER  Ste Famille</v>
      </c>
    </row>
    <row r="281" spans="1:13" x14ac:dyDescent="0.25">
      <c r="A281" t="s">
        <v>324</v>
      </c>
      <c r="B281" t="s">
        <v>992</v>
      </c>
      <c r="C281" t="s">
        <v>49</v>
      </c>
      <c r="D281" t="s">
        <v>993</v>
      </c>
      <c r="E281">
        <v>28</v>
      </c>
      <c r="F281" t="s">
        <v>42</v>
      </c>
      <c r="G281" t="s">
        <v>994</v>
      </c>
      <c r="H281" t="s">
        <v>127</v>
      </c>
      <c r="I281" t="s">
        <v>995</v>
      </c>
      <c r="K281" t="s">
        <v>55</v>
      </c>
      <c r="M281" t="str">
        <f t="shared" ref="M281:M286" si="7">CONCATENATE(B281," - ",F281," ",D281," ",G281)</f>
        <v>0221642R - Primaire PLEVEN 18 Rue Pierre Heuzé</v>
      </c>
    </row>
    <row r="282" spans="1:13" x14ac:dyDescent="0.25">
      <c r="A282" t="s">
        <v>996</v>
      </c>
      <c r="B282" t="s">
        <v>997</v>
      </c>
      <c r="C282" t="s">
        <v>131</v>
      </c>
      <c r="D282" t="s">
        <v>998</v>
      </c>
      <c r="E282">
        <v>57</v>
      </c>
      <c r="F282" t="s">
        <v>42</v>
      </c>
      <c r="G282" t="s">
        <v>999</v>
      </c>
      <c r="H282" t="s">
        <v>288</v>
      </c>
      <c r="I282" t="s">
        <v>1000</v>
      </c>
      <c r="K282" t="s">
        <v>276</v>
      </c>
      <c r="M282" t="str">
        <f t="shared" si="7"/>
        <v>0220287T - Primaire PLEVENON 1, rue du cap</v>
      </c>
    </row>
    <row r="283" spans="1:13" x14ac:dyDescent="0.25">
      <c r="A283" t="s">
        <v>1001</v>
      </c>
      <c r="B283" t="s">
        <v>1002</v>
      </c>
      <c r="C283" t="s">
        <v>101</v>
      </c>
      <c r="D283" t="s">
        <v>1003</v>
      </c>
      <c r="E283">
        <v>26</v>
      </c>
      <c r="F283" t="s">
        <v>42</v>
      </c>
      <c r="G283" t="s">
        <v>1004</v>
      </c>
      <c r="H283" t="s">
        <v>646</v>
      </c>
      <c r="I283" t="s">
        <v>1005</v>
      </c>
      <c r="K283" t="s">
        <v>302</v>
      </c>
      <c r="M283" t="str">
        <f t="shared" si="7"/>
        <v>0220288U - Primaire PLEVIN 16 rue de la Poste</v>
      </c>
    </row>
    <row r="284" spans="1:13" x14ac:dyDescent="0.25">
      <c r="A284" t="s">
        <v>1006</v>
      </c>
      <c r="B284" t="s">
        <v>1007</v>
      </c>
      <c r="C284" t="s">
        <v>199</v>
      </c>
      <c r="D284" t="s">
        <v>1008</v>
      </c>
      <c r="E284" s="22"/>
      <c r="F284" t="s">
        <v>51</v>
      </c>
      <c r="G284" t="s">
        <v>1009</v>
      </c>
      <c r="H284" t="s">
        <v>293</v>
      </c>
      <c r="I284" t="s">
        <v>1010</v>
      </c>
      <c r="K284" t="s">
        <v>295</v>
      </c>
      <c r="M284" t="str">
        <f t="shared" si="7"/>
        <v>0220291X - Elémentaire PLOEUC-L'HERMITAGE Ploeuc - 22bis Rue des Ecoles</v>
      </c>
    </row>
    <row r="285" spans="1:13" x14ac:dyDescent="0.25">
      <c r="A285" t="s">
        <v>1006</v>
      </c>
      <c r="B285" t="s">
        <v>1011</v>
      </c>
      <c r="C285" t="s">
        <v>199</v>
      </c>
      <c r="D285" t="s">
        <v>1008</v>
      </c>
      <c r="E285" s="22"/>
      <c r="F285" t="s">
        <v>57</v>
      </c>
      <c r="G285" t="s">
        <v>1012</v>
      </c>
      <c r="H285" t="s">
        <v>293</v>
      </c>
      <c r="I285" t="s">
        <v>1013</v>
      </c>
      <c r="K285" t="s">
        <v>295</v>
      </c>
      <c r="M285" t="str">
        <f t="shared" si="7"/>
        <v>0220292Y - Maternelle PLOEUC-L'HERMITAGE Ploeuc – 22bis Rue des Ecoles</v>
      </c>
    </row>
    <row r="286" spans="1:13" x14ac:dyDescent="0.25">
      <c r="A286" t="s">
        <v>1006</v>
      </c>
      <c r="B286" t="s">
        <v>1014</v>
      </c>
      <c r="C286" t="s">
        <v>199</v>
      </c>
      <c r="D286" t="s">
        <v>1008</v>
      </c>
      <c r="E286" s="22"/>
      <c r="F286" t="s">
        <v>42</v>
      </c>
      <c r="G286" t="s">
        <v>1015</v>
      </c>
      <c r="H286" t="s">
        <v>293</v>
      </c>
      <c r="I286" t="s">
        <v>1016</v>
      </c>
      <c r="K286" t="s">
        <v>295</v>
      </c>
      <c r="M286" t="str">
        <f t="shared" si="7"/>
        <v>0221457P - Primaire PLOEUC-L'HERMITAGE Le Pont de la Planche – L’Hermitage</v>
      </c>
    </row>
    <row r="287" spans="1:13" x14ac:dyDescent="0.25">
      <c r="A287" t="s">
        <v>339</v>
      </c>
      <c r="B287" s="52" t="s">
        <v>1940</v>
      </c>
      <c r="C287" s="52" t="s">
        <v>199</v>
      </c>
      <c r="D287" s="52" t="s">
        <v>1941</v>
      </c>
      <c r="E287" s="49"/>
      <c r="F287" t="s">
        <v>42</v>
      </c>
      <c r="G287" s="59" t="s">
        <v>1942</v>
      </c>
      <c r="H287" s="62">
        <v>22150</v>
      </c>
      <c r="I287" s="52" t="s">
        <v>1803</v>
      </c>
      <c r="J287" s="52"/>
      <c r="K287" s="52"/>
      <c r="L287" s="52"/>
      <c r="M287" t="str">
        <f>CONCATENATE(B287," - ",F287," ",D287," ",I287)</f>
        <v>0221234X - Primaire PLOEUC-SUR-LIE   Ste Anne</v>
      </c>
    </row>
    <row r="288" spans="1:13" x14ac:dyDescent="0.25">
      <c r="A288" t="s">
        <v>1017</v>
      </c>
      <c r="B288" t="s">
        <v>1018</v>
      </c>
      <c r="C288" t="s">
        <v>388</v>
      </c>
      <c r="D288" t="s">
        <v>1019</v>
      </c>
      <c r="E288">
        <v>44</v>
      </c>
      <c r="F288" t="s">
        <v>42</v>
      </c>
      <c r="G288" t="s">
        <v>1020</v>
      </c>
      <c r="H288" t="s">
        <v>1021</v>
      </c>
      <c r="I288" t="s">
        <v>1022</v>
      </c>
      <c r="K288" t="s">
        <v>1023</v>
      </c>
      <c r="M288" t="str">
        <f>CONCATENATE(B288," - ",F288," ",D288," ",G288)</f>
        <v>0221521J - Primaire PLOEZAL 8 rue Beaumanoir</v>
      </c>
    </row>
    <row r="289" spans="1:13" x14ac:dyDescent="0.25">
      <c r="A289" t="s">
        <v>1024</v>
      </c>
      <c r="B289" t="s">
        <v>1025</v>
      </c>
      <c r="C289" t="s">
        <v>101</v>
      </c>
      <c r="D289" t="s">
        <v>1026</v>
      </c>
      <c r="E289" s="22"/>
      <c r="F289" t="s">
        <v>51</v>
      </c>
      <c r="G289" t="s">
        <v>1027</v>
      </c>
      <c r="H289" t="s">
        <v>110</v>
      </c>
      <c r="I289" t="s">
        <v>1028</v>
      </c>
      <c r="K289" t="s">
        <v>112</v>
      </c>
      <c r="M289" t="str">
        <f>CONCATENATE(B289," - ",F289," ",D289," ",G289)</f>
        <v>0221586E - Elémentaire PLOUAGAT 23 Grande Rue</v>
      </c>
    </row>
    <row r="290" spans="1:13" x14ac:dyDescent="0.25">
      <c r="A290" t="s">
        <v>1024</v>
      </c>
      <c r="B290" t="s">
        <v>1029</v>
      </c>
      <c r="C290" t="s">
        <v>101</v>
      </c>
      <c r="D290" t="s">
        <v>1026</v>
      </c>
      <c r="E290" s="22"/>
      <c r="F290" t="s">
        <v>57</v>
      </c>
      <c r="G290" t="s">
        <v>1030</v>
      </c>
      <c r="H290" t="s">
        <v>110</v>
      </c>
      <c r="I290" t="s">
        <v>1031</v>
      </c>
      <c r="K290" t="s">
        <v>112</v>
      </c>
      <c r="M290" t="str">
        <f>CONCATENATE(B290," - ",F290," ",D290," ",G290)</f>
        <v>0221823M - Maternelle PLOUAGAT 19 La Grand'Rue</v>
      </c>
    </row>
    <row r="291" spans="1:13" x14ac:dyDescent="0.25">
      <c r="A291" t="s">
        <v>351</v>
      </c>
      <c r="B291" s="51" t="s">
        <v>1943</v>
      </c>
      <c r="C291" s="51" t="s">
        <v>1755</v>
      </c>
      <c r="D291" s="51" t="s">
        <v>1944</v>
      </c>
      <c r="E291" s="48"/>
      <c r="F291" t="s">
        <v>42</v>
      </c>
      <c r="G291" s="58" t="s">
        <v>1946</v>
      </c>
      <c r="H291" s="62">
        <v>22170</v>
      </c>
      <c r="I291" s="51" t="s">
        <v>1945</v>
      </c>
      <c r="J291" s="51"/>
      <c r="K291" s="51"/>
      <c r="L291" s="51"/>
      <c r="M291" t="str">
        <f>CONCATENATE(B291," - ",F291," ",D291," ",I291)</f>
        <v>0221237A - Primaire PLOUAGAT  Ste Thérèse</v>
      </c>
    </row>
    <row r="292" spans="1:13" x14ac:dyDescent="0.25">
      <c r="A292" t="s">
        <v>1032</v>
      </c>
      <c r="B292" t="s">
        <v>1033</v>
      </c>
      <c r="C292" t="s">
        <v>62</v>
      </c>
      <c r="D292" t="s">
        <v>1034</v>
      </c>
      <c r="E292" s="22"/>
      <c r="F292" t="s">
        <v>42</v>
      </c>
      <c r="G292" t="s">
        <v>1035</v>
      </c>
      <c r="H292" t="s">
        <v>605</v>
      </c>
      <c r="I292" t="s">
        <v>1036</v>
      </c>
      <c r="K292" t="s">
        <v>68</v>
      </c>
      <c r="M292" t="str">
        <f>CONCATENATE(B292," - ",F292," ",D292," ",G292)</f>
        <v>0221098Z - Primaire PLOUARET Rue du Général de Gaulle</v>
      </c>
    </row>
    <row r="293" spans="1:13" x14ac:dyDescent="0.25">
      <c r="A293" t="s">
        <v>355</v>
      </c>
      <c r="B293" s="51" t="s">
        <v>1947</v>
      </c>
      <c r="C293" s="51" t="s">
        <v>1857</v>
      </c>
      <c r="D293" s="51" t="s">
        <v>1948</v>
      </c>
      <c r="E293" s="49"/>
      <c r="F293" t="s">
        <v>42</v>
      </c>
      <c r="G293" s="58" t="s">
        <v>1950</v>
      </c>
      <c r="H293" s="62">
        <v>22420</v>
      </c>
      <c r="I293" s="51" t="s">
        <v>1949</v>
      </c>
      <c r="J293" s="51"/>
      <c r="K293" s="51"/>
      <c r="L293" s="51"/>
      <c r="M293" t="str">
        <f>CONCATENATE(B293," - ",F293," ",D293," ",I293)</f>
        <v>0221238B - Primaire PLOUARET  Louis</v>
      </c>
    </row>
    <row r="294" spans="1:13" x14ac:dyDescent="0.25">
      <c r="A294" t="s">
        <v>362</v>
      </c>
      <c r="B294" s="51" t="s">
        <v>1951</v>
      </c>
      <c r="C294" s="51" t="s">
        <v>40</v>
      </c>
      <c r="D294" s="51" t="s">
        <v>1039</v>
      </c>
      <c r="E294" s="48"/>
      <c r="F294" t="s">
        <v>42</v>
      </c>
      <c r="G294" s="58" t="s">
        <v>1952</v>
      </c>
      <c r="H294" s="62">
        <v>22830</v>
      </c>
      <c r="I294" s="51" t="s">
        <v>1769</v>
      </c>
      <c r="J294" s="51"/>
      <c r="K294" s="51"/>
      <c r="L294" s="51"/>
      <c r="M294" t="str">
        <f>CONCATENATE(B294," - ",F294," ",D294," ",I294)</f>
        <v>0221239C - Primaire PLOUASNE St Joseph</v>
      </c>
    </row>
    <row r="295" spans="1:13" x14ac:dyDescent="0.25">
      <c r="A295" t="s">
        <v>1037</v>
      </c>
      <c r="B295" t="s">
        <v>1038</v>
      </c>
      <c r="C295" t="s">
        <v>40</v>
      </c>
      <c r="D295" t="s">
        <v>1039</v>
      </c>
      <c r="E295">
        <v>66</v>
      </c>
      <c r="F295" t="s">
        <v>42</v>
      </c>
      <c r="G295" t="s">
        <v>1040</v>
      </c>
      <c r="H295" t="s">
        <v>1041</v>
      </c>
      <c r="I295" t="s">
        <v>1042</v>
      </c>
      <c r="K295" t="s">
        <v>283</v>
      </c>
      <c r="M295" t="str">
        <f>CONCATENATE(B295," - ",F295," ",D295," ",G295)</f>
        <v>0221494E - Primaire PLOUASNE 14 Bd de la Gare</v>
      </c>
    </row>
    <row r="296" spans="1:13" x14ac:dyDescent="0.25">
      <c r="A296" t="s">
        <v>369</v>
      </c>
      <c r="B296" s="51" t="s">
        <v>1953</v>
      </c>
      <c r="C296" s="51" t="s">
        <v>49</v>
      </c>
      <c r="D296" s="51" t="s">
        <v>1954</v>
      </c>
      <c r="E296" s="49"/>
      <c r="F296" t="s">
        <v>42</v>
      </c>
      <c r="G296" s="58" t="s">
        <v>1955</v>
      </c>
      <c r="H296" s="62">
        <v>22650</v>
      </c>
      <c r="I296" s="51" t="s">
        <v>1761</v>
      </c>
      <c r="J296" s="51"/>
      <c r="K296" s="51"/>
      <c r="L296" s="51"/>
      <c r="M296" t="str">
        <f>CONCATENATE(B296," - ",F296," ",D296," ",I296)</f>
        <v>0221240D - Primaire PLOUBALAY  Saint Joseph</v>
      </c>
    </row>
    <row r="297" spans="1:13" x14ac:dyDescent="0.25">
      <c r="A297" t="s">
        <v>435</v>
      </c>
      <c r="B297" t="s">
        <v>1043</v>
      </c>
      <c r="C297" t="s">
        <v>388</v>
      </c>
      <c r="D297" t="s">
        <v>1044</v>
      </c>
      <c r="E297">
        <v>71</v>
      </c>
      <c r="F297" t="s">
        <v>42</v>
      </c>
      <c r="G297" t="s">
        <v>1045</v>
      </c>
      <c r="H297" t="s">
        <v>1046</v>
      </c>
      <c r="I297" t="s">
        <v>1047</v>
      </c>
      <c r="K297" t="s">
        <v>393</v>
      </c>
      <c r="M297" t="str">
        <f>CONCATENATE(B297," - ",F297," ",D297," ",G297)</f>
        <v>0221422B - Primaire PLOUBAZLANEC Loguivy de la Mer</v>
      </c>
    </row>
    <row r="298" spans="1:13" x14ac:dyDescent="0.25">
      <c r="A298" t="s">
        <v>435</v>
      </c>
      <c r="B298" t="s">
        <v>1048</v>
      </c>
      <c r="C298" t="s">
        <v>388</v>
      </c>
      <c r="D298" t="s">
        <v>1044</v>
      </c>
      <c r="E298">
        <v>71</v>
      </c>
      <c r="F298" t="s">
        <v>42</v>
      </c>
      <c r="G298" t="s">
        <v>1049</v>
      </c>
      <c r="H298" t="s">
        <v>1046</v>
      </c>
      <c r="I298" t="s">
        <v>1050</v>
      </c>
      <c r="K298" t="s">
        <v>393</v>
      </c>
      <c r="M298" t="str">
        <f>CONCATENATE(B298," - ",F298," ",D298," ",G298)</f>
        <v>0221495F - Primaire PLOUBAZLANEC 7 Rue A. Rebours</v>
      </c>
    </row>
    <row r="299" spans="1:13" x14ac:dyDescent="0.25">
      <c r="A299" t="s">
        <v>375</v>
      </c>
      <c r="B299" s="52" t="s">
        <v>1956</v>
      </c>
      <c r="C299" s="52" t="s">
        <v>388</v>
      </c>
      <c r="D299" s="52" t="s">
        <v>1957</v>
      </c>
      <c r="E299" s="49"/>
      <c r="F299" t="s">
        <v>42</v>
      </c>
      <c r="G299" s="59" t="s">
        <v>1958</v>
      </c>
      <c r="H299" s="62">
        <v>22620</v>
      </c>
      <c r="I299" s="52" t="s">
        <v>1803</v>
      </c>
      <c r="J299" s="52"/>
      <c r="K299" s="52"/>
      <c r="L299" s="52"/>
      <c r="M299" t="str">
        <f>CONCATENATE(B299," - ",F299," ",D299," ",I299)</f>
        <v>0221242F - Primaire PLOUBAZLANEC   Ste Anne</v>
      </c>
    </row>
    <row r="300" spans="1:13" x14ac:dyDescent="0.25">
      <c r="A300" t="s">
        <v>1051</v>
      </c>
      <c r="B300" t="s">
        <v>1052</v>
      </c>
      <c r="C300" t="s">
        <v>173</v>
      </c>
      <c r="D300" t="s">
        <v>1053</v>
      </c>
      <c r="E300" s="22"/>
      <c r="F300" t="s">
        <v>57</v>
      </c>
      <c r="G300" t="s">
        <v>1054</v>
      </c>
      <c r="H300" t="s">
        <v>183</v>
      </c>
      <c r="I300" t="s">
        <v>1055</v>
      </c>
      <c r="K300" t="s">
        <v>185</v>
      </c>
      <c r="M300" t="str">
        <f>CONCATENATE(B300," - ",F300," ",D300," ",G300)</f>
        <v>0221632E - Maternelle PLOUBEZRE 12 rue J. M. Le Foll</v>
      </c>
    </row>
    <row r="301" spans="1:13" x14ac:dyDescent="0.25">
      <c r="A301" t="s">
        <v>1051</v>
      </c>
      <c r="B301" t="s">
        <v>1056</v>
      </c>
      <c r="C301" t="s">
        <v>173</v>
      </c>
      <c r="D301" t="s">
        <v>1053</v>
      </c>
      <c r="E301" s="22"/>
      <c r="F301" t="s">
        <v>51</v>
      </c>
      <c r="G301" t="s">
        <v>133</v>
      </c>
      <c r="H301" t="s">
        <v>183</v>
      </c>
      <c r="I301" t="s">
        <v>1057</v>
      </c>
      <c r="K301" t="s">
        <v>185</v>
      </c>
      <c r="M301" t="str">
        <f>CONCATENATE(B301," - ",F301," ",D301," ",G301)</f>
        <v>0221643S - Elémentaire PLOUBEZRE Rue du Stade</v>
      </c>
    </row>
    <row r="302" spans="1:13" x14ac:dyDescent="0.25">
      <c r="A302" t="s">
        <v>1058</v>
      </c>
      <c r="B302" t="s">
        <v>1059</v>
      </c>
      <c r="C302" t="s">
        <v>388</v>
      </c>
      <c r="D302" t="s">
        <v>1060</v>
      </c>
      <c r="E302" s="26">
        <v>80</v>
      </c>
      <c r="F302" t="s">
        <v>42</v>
      </c>
      <c r="G302" t="s">
        <v>1061</v>
      </c>
      <c r="H302" t="s">
        <v>1021</v>
      </c>
      <c r="I302" t="s">
        <v>1062</v>
      </c>
      <c r="K302" t="s">
        <v>1023</v>
      </c>
      <c r="M302" t="str">
        <f>CONCATENATE(B302," - ",F302," ",D302," ",G302)</f>
        <v>0221526P - Primaire PLOUEC-DU-TRIEUX 4 rue du Trieux</v>
      </c>
    </row>
    <row r="303" spans="1:13" x14ac:dyDescent="0.25">
      <c r="A303" t="s">
        <v>375</v>
      </c>
      <c r="B303" s="51" t="s">
        <v>1959</v>
      </c>
      <c r="C303" s="51" t="s">
        <v>49</v>
      </c>
      <c r="D303" s="51" t="s">
        <v>1960</v>
      </c>
      <c r="E303" s="49"/>
      <c r="F303" t="s">
        <v>42</v>
      </c>
      <c r="G303" s="58" t="s">
        <v>1961</v>
      </c>
      <c r="H303" s="62">
        <v>22490</v>
      </c>
      <c r="I303" s="51" t="s">
        <v>1761</v>
      </c>
      <c r="J303" s="51"/>
      <c r="K303" s="51"/>
      <c r="L303" s="51"/>
      <c r="M303" t="str">
        <f>CONCATENATE(B303," - ",F303," ",D303," ",I303)</f>
        <v>0221246K - Primaire PLOUER/RANCE Saint Joseph</v>
      </c>
    </row>
    <row r="304" spans="1:13" x14ac:dyDescent="0.25">
      <c r="A304" t="s">
        <v>1063</v>
      </c>
      <c r="B304" t="s">
        <v>1064</v>
      </c>
      <c r="C304" t="s">
        <v>49</v>
      </c>
      <c r="D304" t="s">
        <v>1065</v>
      </c>
      <c r="E304" s="22"/>
      <c r="F304" t="s">
        <v>42</v>
      </c>
      <c r="G304" t="s">
        <v>43</v>
      </c>
      <c r="H304" t="s">
        <v>510</v>
      </c>
      <c r="I304" t="s">
        <v>1066</v>
      </c>
      <c r="K304" t="s">
        <v>467</v>
      </c>
      <c r="M304" t="str">
        <f t="shared" ref="M304:M311" si="8">CONCATENATE(B304," - ",F304," ",D304," ",G304)</f>
        <v>0221496G - Primaire PLOUER-SUR-RANCE Le Bourg</v>
      </c>
    </row>
    <row r="305" spans="1:13" x14ac:dyDescent="0.25">
      <c r="A305" t="s">
        <v>1067</v>
      </c>
      <c r="B305" t="s">
        <v>1068</v>
      </c>
      <c r="C305" t="s">
        <v>388</v>
      </c>
      <c r="D305" t="s">
        <v>1069</v>
      </c>
      <c r="E305" s="22"/>
      <c r="F305" t="s">
        <v>42</v>
      </c>
      <c r="G305" t="s">
        <v>1070</v>
      </c>
      <c r="H305" t="s">
        <v>1071</v>
      </c>
      <c r="I305" t="s">
        <v>1072</v>
      </c>
      <c r="K305" t="s">
        <v>393</v>
      </c>
      <c r="M305" t="str">
        <f t="shared" si="8"/>
        <v>0221497H - Primaire PLOUEZEC 16 rue Cyrille Le Barbu</v>
      </c>
    </row>
    <row r="306" spans="1:13" x14ac:dyDescent="0.25">
      <c r="A306" t="s">
        <v>1073</v>
      </c>
      <c r="B306" t="s">
        <v>1074</v>
      </c>
      <c r="C306" t="s">
        <v>84</v>
      </c>
      <c r="D306" t="s">
        <v>1075</v>
      </c>
      <c r="E306" s="22"/>
      <c r="F306" t="s">
        <v>42</v>
      </c>
      <c r="G306" t="s">
        <v>1076</v>
      </c>
      <c r="H306" t="s">
        <v>442</v>
      </c>
      <c r="I306" t="s">
        <v>1077</v>
      </c>
      <c r="K306" t="s">
        <v>1078</v>
      </c>
      <c r="M306" t="str">
        <f t="shared" si="8"/>
        <v>0220323G - Primaire PLOUFRAGAN Impasse Louise Michel</v>
      </c>
    </row>
    <row r="307" spans="1:13" x14ac:dyDescent="0.25">
      <c r="A307" t="s">
        <v>1073</v>
      </c>
      <c r="B307" t="s">
        <v>1079</v>
      </c>
      <c r="C307" t="s">
        <v>84</v>
      </c>
      <c r="D307" t="s">
        <v>1075</v>
      </c>
      <c r="E307" s="22"/>
      <c r="F307" t="s">
        <v>51</v>
      </c>
      <c r="G307" t="s">
        <v>1080</v>
      </c>
      <c r="H307" t="s">
        <v>442</v>
      </c>
      <c r="I307" t="s">
        <v>1081</v>
      </c>
      <c r="J307" t="s">
        <v>478</v>
      </c>
      <c r="K307" t="s">
        <v>1078</v>
      </c>
      <c r="M307" t="str">
        <f t="shared" si="8"/>
        <v>0220326K - Elémentaire PLOUFRAGAN L. Guilloux - 21 rue de la Mairie</v>
      </c>
    </row>
    <row r="308" spans="1:13" x14ac:dyDescent="0.25">
      <c r="A308" t="s">
        <v>1073</v>
      </c>
      <c r="B308" t="s">
        <v>1082</v>
      </c>
      <c r="C308" t="s">
        <v>84</v>
      </c>
      <c r="D308" t="s">
        <v>1075</v>
      </c>
      <c r="E308" s="22"/>
      <c r="F308" t="s">
        <v>42</v>
      </c>
      <c r="G308" t="s">
        <v>1083</v>
      </c>
      <c r="H308" t="s">
        <v>442</v>
      </c>
      <c r="I308" t="s">
        <v>1084</v>
      </c>
      <c r="K308" t="s">
        <v>1078</v>
      </c>
      <c r="M308" t="str">
        <f t="shared" si="8"/>
        <v>0221079D - Primaire PLOUFRAGAN La Villette - 2 rue des Déportés</v>
      </c>
    </row>
    <row r="309" spans="1:13" x14ac:dyDescent="0.25">
      <c r="A309" t="s">
        <v>1073</v>
      </c>
      <c r="B309" t="s">
        <v>1085</v>
      </c>
      <c r="C309" t="s">
        <v>84</v>
      </c>
      <c r="D309" t="s">
        <v>1075</v>
      </c>
      <c r="E309" s="22"/>
      <c r="F309" t="s">
        <v>57</v>
      </c>
      <c r="G309" t="s">
        <v>1086</v>
      </c>
      <c r="H309" t="s">
        <v>442</v>
      </c>
      <c r="I309" t="s">
        <v>1087</v>
      </c>
      <c r="K309" t="s">
        <v>1078</v>
      </c>
      <c r="M309" t="str">
        <f t="shared" si="8"/>
        <v>0221530U - Maternelle PLOUFRAGAN 2 Rue Anne Frank</v>
      </c>
    </row>
    <row r="310" spans="1:13" x14ac:dyDescent="0.25">
      <c r="A310" t="s">
        <v>1073</v>
      </c>
      <c r="B310" t="s">
        <v>1088</v>
      </c>
      <c r="C310" t="s">
        <v>84</v>
      </c>
      <c r="D310" t="s">
        <v>1075</v>
      </c>
      <c r="E310" s="22"/>
      <c r="F310" t="s">
        <v>57</v>
      </c>
      <c r="G310" t="s">
        <v>1089</v>
      </c>
      <c r="H310" t="s">
        <v>442</v>
      </c>
      <c r="I310" t="s">
        <v>1090</v>
      </c>
      <c r="K310" t="s">
        <v>1078</v>
      </c>
      <c r="M310" t="str">
        <f t="shared" si="8"/>
        <v>0221702F - Maternelle PLOUFRAGAN Les Villes Moisan - 2 Place d'Alsace</v>
      </c>
    </row>
    <row r="311" spans="1:13" x14ac:dyDescent="0.25">
      <c r="A311" t="s">
        <v>1073</v>
      </c>
      <c r="B311" t="s">
        <v>1091</v>
      </c>
      <c r="C311" t="s">
        <v>84</v>
      </c>
      <c r="D311" t="s">
        <v>1075</v>
      </c>
      <c r="E311" s="22"/>
      <c r="F311" t="s">
        <v>51</v>
      </c>
      <c r="G311" t="s">
        <v>1092</v>
      </c>
      <c r="H311" t="s">
        <v>442</v>
      </c>
      <c r="I311" t="s">
        <v>1093</v>
      </c>
      <c r="K311" t="s">
        <v>1078</v>
      </c>
      <c r="M311" t="str">
        <f t="shared" si="8"/>
        <v>0221792D - Elémentaire PLOUFRAGAN Les Villes Moisan - 2bis Place d'Alsace</v>
      </c>
    </row>
    <row r="312" spans="1:13" x14ac:dyDescent="0.25">
      <c r="A312" t="s">
        <v>386</v>
      </c>
      <c r="B312" s="52" t="s">
        <v>1962</v>
      </c>
      <c r="C312" s="52" t="s">
        <v>1907</v>
      </c>
      <c r="D312" s="52" t="s">
        <v>1963</v>
      </c>
      <c r="E312" s="49"/>
      <c r="F312" t="s">
        <v>42</v>
      </c>
      <c r="G312" s="52" t="s">
        <v>1964</v>
      </c>
      <c r="H312" s="63">
        <v>22440</v>
      </c>
      <c r="I312" s="52" t="s">
        <v>1803</v>
      </c>
      <c r="J312" s="52"/>
      <c r="K312" s="52"/>
      <c r="L312" s="52"/>
      <c r="M312" t="str">
        <f>CONCATENATE(B312," - ",F312," ",D312," ",I312)</f>
        <v>0221249N - Primaire PLOUFRAGAN  Ste Anne</v>
      </c>
    </row>
    <row r="313" spans="1:13" x14ac:dyDescent="0.25">
      <c r="A313" t="s">
        <v>1094</v>
      </c>
      <c r="B313" t="s">
        <v>1095</v>
      </c>
      <c r="C313" t="s">
        <v>62</v>
      </c>
      <c r="D313" t="s">
        <v>1096</v>
      </c>
      <c r="E313" s="22"/>
      <c r="F313" t="s">
        <v>42</v>
      </c>
      <c r="G313" t="s">
        <v>1097</v>
      </c>
      <c r="H313" t="s">
        <v>79</v>
      </c>
      <c r="I313" t="s">
        <v>1098</v>
      </c>
      <c r="K313" t="s">
        <v>81</v>
      </c>
      <c r="M313" t="str">
        <f>CONCATENATE(B313," - ",F313," ",D313," ",G313)</f>
        <v>0221738V - Primaire PLOUGONVER 24 rue des Ecoles</v>
      </c>
    </row>
    <row r="314" spans="1:13" x14ac:dyDescent="0.25">
      <c r="A314" t="s">
        <v>394</v>
      </c>
      <c r="B314" s="51" t="s">
        <v>1965</v>
      </c>
      <c r="C314" s="51" t="s">
        <v>1857</v>
      </c>
      <c r="D314" s="51" t="s">
        <v>1966</v>
      </c>
      <c r="E314" s="49"/>
      <c r="F314" t="s">
        <v>42</v>
      </c>
      <c r="G314" s="58" t="s">
        <v>1967</v>
      </c>
      <c r="H314" s="62">
        <v>22810</v>
      </c>
      <c r="I314" s="51" t="s">
        <v>1765</v>
      </c>
      <c r="J314" s="51"/>
      <c r="K314" s="51"/>
      <c r="L314" s="51"/>
      <c r="M314" t="str">
        <f>CONCATENATE(B314," - ",F314," ",D314," ",I314)</f>
        <v>0221250P - Primaire PLOUGONVER  Sacré Cœur</v>
      </c>
    </row>
    <row r="315" spans="1:13" x14ac:dyDescent="0.25">
      <c r="A315" t="s">
        <v>1099</v>
      </c>
      <c r="B315" t="s">
        <v>1100</v>
      </c>
      <c r="C315" t="s">
        <v>62</v>
      </c>
      <c r="D315" t="s">
        <v>1101</v>
      </c>
      <c r="E315">
        <v>68</v>
      </c>
      <c r="F315" t="s">
        <v>42</v>
      </c>
      <c r="G315" t="s">
        <v>1102</v>
      </c>
      <c r="H315" t="s">
        <v>696</v>
      </c>
      <c r="I315" t="s">
        <v>1103</v>
      </c>
      <c r="K315" t="s">
        <v>662</v>
      </c>
      <c r="M315" t="str">
        <f>CONCATENATE(B315," - ",F315," ",D315," ",G315)</f>
        <v>0220331R - Primaire PLOUGRAS 8 Hent Skol</v>
      </c>
    </row>
    <row r="316" spans="1:13" x14ac:dyDescent="0.25">
      <c r="A316" t="s">
        <v>1104</v>
      </c>
      <c r="B316" t="s">
        <v>1105</v>
      </c>
      <c r="C316" t="s">
        <v>388</v>
      </c>
      <c r="D316" t="s">
        <v>1106</v>
      </c>
      <c r="E316" s="22"/>
      <c r="F316" t="s">
        <v>42</v>
      </c>
      <c r="G316" t="s">
        <v>1107</v>
      </c>
      <c r="H316" t="s">
        <v>1108</v>
      </c>
      <c r="I316" t="s">
        <v>1109</v>
      </c>
      <c r="K316" t="s">
        <v>460</v>
      </c>
      <c r="M316" t="str">
        <f>CONCATENATE(B316," - ",F316," ",D316," ",G316)</f>
        <v>0220333T - Primaire PLOUGRESCANT 50 Hent Sant Gonery</v>
      </c>
    </row>
    <row r="317" spans="1:13" x14ac:dyDescent="0.25">
      <c r="A317" t="s">
        <v>1110</v>
      </c>
      <c r="B317" t="s">
        <v>1111</v>
      </c>
      <c r="C317" t="s">
        <v>199</v>
      </c>
      <c r="D317" t="s">
        <v>1112</v>
      </c>
      <c r="E317">
        <v>20</v>
      </c>
      <c r="F317" t="s">
        <v>42</v>
      </c>
      <c r="G317" t="s">
        <v>1113</v>
      </c>
      <c r="H317" t="s">
        <v>293</v>
      </c>
      <c r="I317" t="s">
        <v>1114</v>
      </c>
      <c r="K317" t="s">
        <v>361</v>
      </c>
      <c r="M317" t="str">
        <f>CONCATENATE(B317," - ",F317," ",D317," ",G317)</f>
        <v>0220337X - Primaire PLOUGUENAST Rue Fulgence Bienvenue</v>
      </c>
    </row>
    <row r="318" spans="1:13" x14ac:dyDescent="0.25">
      <c r="A318" t="s">
        <v>399</v>
      </c>
      <c r="B318" s="52" t="s">
        <v>1968</v>
      </c>
      <c r="C318" s="52" t="s">
        <v>199</v>
      </c>
      <c r="D318" s="52" t="s">
        <v>1969</v>
      </c>
      <c r="E318" s="49"/>
      <c r="F318" t="s">
        <v>42</v>
      </c>
      <c r="G318" s="59" t="s">
        <v>1970</v>
      </c>
      <c r="H318" s="62">
        <v>22150</v>
      </c>
      <c r="I318" s="52" t="s">
        <v>1889</v>
      </c>
      <c r="J318" s="52"/>
      <c r="K318" s="52"/>
      <c r="L318" s="52"/>
      <c r="M318" t="str">
        <f>CONCATENATE(B318," - ",F318," ",D318," ",I318)</f>
        <v>0221253T - Primaire PLOUGUENAST   St Pierre</v>
      </c>
    </row>
    <row r="319" spans="1:13" x14ac:dyDescent="0.25">
      <c r="A319" t="s">
        <v>1115</v>
      </c>
      <c r="B319" t="s">
        <v>1116</v>
      </c>
      <c r="C319" t="s">
        <v>101</v>
      </c>
      <c r="D319" t="s">
        <v>1117</v>
      </c>
      <c r="E319" s="22"/>
      <c r="F319" t="s">
        <v>42</v>
      </c>
      <c r="G319" t="s">
        <v>1118</v>
      </c>
      <c r="H319" t="s">
        <v>300</v>
      </c>
      <c r="I319" t="s">
        <v>1119</v>
      </c>
      <c r="K319" t="s">
        <v>302</v>
      </c>
      <c r="M319" t="str">
        <f>CONCATENATE(B319," - ",F319," ",D319," ",G319)</f>
        <v>0221555W - Primaire PLOUGUERNEVEL P. Mendès France - Route du Circuit</v>
      </c>
    </row>
    <row r="320" spans="1:13" x14ac:dyDescent="0.25">
      <c r="A320" t="s">
        <v>1120</v>
      </c>
      <c r="B320" t="s">
        <v>1121</v>
      </c>
      <c r="C320" t="s">
        <v>388</v>
      </c>
      <c r="D320" t="s">
        <v>1122</v>
      </c>
      <c r="E320" s="22"/>
      <c r="F320" t="s">
        <v>42</v>
      </c>
      <c r="G320" t="s">
        <v>1123</v>
      </c>
      <c r="H320" t="s">
        <v>1115</v>
      </c>
      <c r="I320" t="s">
        <v>1124</v>
      </c>
      <c r="K320" t="s">
        <v>460</v>
      </c>
      <c r="M320" t="str">
        <f>CONCATENATE(B320," - ",F320," ",D320," ",G320)</f>
        <v>0221423C - Primaire PLOUGUIEL 41 rue des Ecoles</v>
      </c>
    </row>
    <row r="321" spans="1:13" x14ac:dyDescent="0.25">
      <c r="A321" t="s">
        <v>1125</v>
      </c>
      <c r="B321" t="s">
        <v>1126</v>
      </c>
      <c r="C321" t="s">
        <v>388</v>
      </c>
      <c r="D321" t="s">
        <v>1127</v>
      </c>
      <c r="E321" s="22"/>
      <c r="F321" t="s">
        <v>42</v>
      </c>
      <c r="G321" t="s">
        <v>1128</v>
      </c>
      <c r="H321" t="s">
        <v>1129</v>
      </c>
      <c r="I321" t="s">
        <v>1130</v>
      </c>
      <c r="K321" t="s">
        <v>613</v>
      </c>
      <c r="M321" t="str">
        <f>CONCATENATE(B321," - ",F321," ",D321," ",G321)</f>
        <v>0221536A - Primaire PLOUHA Avenue Laënnec</v>
      </c>
    </row>
    <row r="322" spans="1:13" x14ac:dyDescent="0.25">
      <c r="A322" t="s">
        <v>406</v>
      </c>
      <c r="B322" s="52" t="s">
        <v>1971</v>
      </c>
      <c r="C322" s="52" t="s">
        <v>388</v>
      </c>
      <c r="D322" s="52" t="s">
        <v>1972</v>
      </c>
      <c r="E322" s="49"/>
      <c r="F322" t="s">
        <v>42</v>
      </c>
      <c r="G322" s="59" t="s">
        <v>1974</v>
      </c>
      <c r="H322" s="62">
        <v>22580</v>
      </c>
      <c r="I322" s="52" t="s">
        <v>1973</v>
      </c>
      <c r="J322" s="52"/>
      <c r="K322" s="52"/>
      <c r="L322" s="52"/>
      <c r="M322" t="str">
        <f>CONCATENATE(B322," - ",F322," ",D322," ",I322)</f>
        <v>0221257X - Primaire PLOUHA   St Yves</v>
      </c>
    </row>
    <row r="323" spans="1:13" x14ac:dyDescent="0.25">
      <c r="A323" t="s">
        <v>1131</v>
      </c>
      <c r="B323" t="s">
        <v>1132</v>
      </c>
      <c r="C323" t="s">
        <v>62</v>
      </c>
      <c r="D323" t="s">
        <v>1133</v>
      </c>
      <c r="E323" s="22"/>
      <c r="F323" t="s">
        <v>42</v>
      </c>
      <c r="G323" t="s">
        <v>1134</v>
      </c>
      <c r="H323" t="s">
        <v>324</v>
      </c>
      <c r="I323" t="s">
        <v>1135</v>
      </c>
      <c r="K323" t="s">
        <v>221</v>
      </c>
      <c r="M323" t="str">
        <f t="shared" ref="M323:M328" si="9">CONCATENATE(B323," - ",F323," ",D323," ",G323)</f>
        <v>0221525N - Primaire PLOUISY 13 rue des Ecoliers</v>
      </c>
    </row>
    <row r="324" spans="1:13" x14ac:dyDescent="0.25">
      <c r="A324" t="s">
        <v>1136</v>
      </c>
      <c r="B324" t="s">
        <v>1137</v>
      </c>
      <c r="C324" t="s">
        <v>173</v>
      </c>
      <c r="D324" t="s">
        <v>1138</v>
      </c>
      <c r="E324" s="22"/>
      <c r="F324" t="s">
        <v>42</v>
      </c>
      <c r="G324" t="s">
        <v>384</v>
      </c>
      <c r="H324" t="s">
        <v>183</v>
      </c>
      <c r="I324" t="s">
        <v>1139</v>
      </c>
      <c r="K324" t="s">
        <v>553</v>
      </c>
      <c r="M324" t="str">
        <f t="shared" si="9"/>
        <v>0220577H - Primaire PLOULEC'H 3 rue des Ecoles</v>
      </c>
    </row>
    <row r="325" spans="1:13" x14ac:dyDescent="0.25">
      <c r="A325" t="s">
        <v>1140</v>
      </c>
      <c r="B325" t="s">
        <v>1141</v>
      </c>
      <c r="C325" t="s">
        <v>62</v>
      </c>
      <c r="D325" t="s">
        <v>1142</v>
      </c>
      <c r="E325" s="22"/>
      <c r="F325" t="s">
        <v>42</v>
      </c>
      <c r="G325" t="s">
        <v>1143</v>
      </c>
      <c r="H325" t="s">
        <v>219</v>
      </c>
      <c r="I325" t="s">
        <v>1144</v>
      </c>
      <c r="K325" t="s">
        <v>319</v>
      </c>
      <c r="M325" t="str">
        <f t="shared" si="9"/>
        <v>0220580L - Primaire PLOUMAGOAR 23 Rue Croix Prigent</v>
      </c>
    </row>
    <row r="326" spans="1:13" x14ac:dyDescent="0.25">
      <c r="A326" t="s">
        <v>1140</v>
      </c>
      <c r="B326" t="s">
        <v>1145</v>
      </c>
      <c r="C326" t="s">
        <v>62</v>
      </c>
      <c r="D326" t="s">
        <v>1142</v>
      </c>
      <c r="E326" s="22"/>
      <c r="F326" t="s">
        <v>57</v>
      </c>
      <c r="G326" t="s">
        <v>1146</v>
      </c>
      <c r="H326" t="s">
        <v>219</v>
      </c>
      <c r="I326" t="s">
        <v>1147</v>
      </c>
      <c r="K326" t="s">
        <v>319</v>
      </c>
      <c r="M326" t="str">
        <f t="shared" si="9"/>
        <v>0221578W - Maternelle PLOUMAGOAR 26 rue de la Poste</v>
      </c>
    </row>
    <row r="327" spans="1:13" x14ac:dyDescent="0.25">
      <c r="A327" t="s">
        <v>1140</v>
      </c>
      <c r="B327" t="s">
        <v>1148</v>
      </c>
      <c r="C327" t="s">
        <v>62</v>
      </c>
      <c r="D327" t="s">
        <v>1142</v>
      </c>
      <c r="E327" s="22"/>
      <c r="F327" t="s">
        <v>51</v>
      </c>
      <c r="G327" t="s">
        <v>1149</v>
      </c>
      <c r="H327" t="s">
        <v>219</v>
      </c>
      <c r="I327" t="s">
        <v>1150</v>
      </c>
      <c r="K327" t="s">
        <v>319</v>
      </c>
      <c r="M327" t="str">
        <f t="shared" si="9"/>
        <v>0221719Z - Elémentaire PLOUMAGOAR 28 rue de la Poste</v>
      </c>
    </row>
    <row r="328" spans="1:13" x14ac:dyDescent="0.25">
      <c r="A328" t="s">
        <v>1151</v>
      </c>
      <c r="B328" t="s">
        <v>1152</v>
      </c>
      <c r="C328" t="s">
        <v>173</v>
      </c>
      <c r="D328" t="s">
        <v>1153</v>
      </c>
      <c r="E328" s="22"/>
      <c r="F328" t="s">
        <v>42</v>
      </c>
      <c r="G328" t="s">
        <v>1154</v>
      </c>
      <c r="H328" t="s">
        <v>183</v>
      </c>
      <c r="I328" t="s">
        <v>1155</v>
      </c>
      <c r="K328" t="s">
        <v>607</v>
      </c>
      <c r="M328" t="str">
        <f t="shared" si="9"/>
        <v>0220583P - Primaire PLOUMILLIAU 23 rue des Ecoles</v>
      </c>
    </row>
    <row r="329" spans="1:13" x14ac:dyDescent="0.25">
      <c r="A329" t="s">
        <v>412</v>
      </c>
      <c r="B329" s="51" t="s">
        <v>1975</v>
      </c>
      <c r="C329" s="51" t="s">
        <v>173</v>
      </c>
      <c r="D329" s="51" t="s">
        <v>1976</v>
      </c>
      <c r="E329" s="48"/>
      <c r="F329" t="s">
        <v>42</v>
      </c>
      <c r="G329" s="58" t="s">
        <v>1978</v>
      </c>
      <c r="H329" s="62">
        <v>22300</v>
      </c>
      <c r="I329" s="51" t="s">
        <v>1977</v>
      </c>
      <c r="J329" s="51"/>
      <c r="K329" s="51"/>
      <c r="L329" s="51"/>
      <c r="M329" t="str">
        <f>CONCATENATE(B329," - ",F329," ",D329," ",I329)</f>
        <v xml:space="preserve">0221259Z - Primaire PLOUMILLIAU   Notre Dame </v>
      </c>
    </row>
    <row r="330" spans="1:13" x14ac:dyDescent="0.25">
      <c r="A330" t="s">
        <v>1156</v>
      </c>
      <c r="B330" t="s">
        <v>1157</v>
      </c>
      <c r="C330" t="s">
        <v>62</v>
      </c>
      <c r="D330" t="s">
        <v>1158</v>
      </c>
      <c r="E330" s="22"/>
      <c r="F330" t="s">
        <v>42</v>
      </c>
      <c r="G330" t="s">
        <v>1159</v>
      </c>
      <c r="H330" t="s">
        <v>696</v>
      </c>
      <c r="I330" t="s">
        <v>1160</v>
      </c>
      <c r="K330" t="s">
        <v>662</v>
      </c>
      <c r="M330" t="str">
        <f>CONCATENATE(B330," - ",F330," ",D330," ",G330)</f>
        <v>0220586T - Primaire PLOUNERIN 7 Place de l'Ecole</v>
      </c>
    </row>
    <row r="331" spans="1:13" x14ac:dyDescent="0.25">
      <c r="A331" t="s">
        <v>1161</v>
      </c>
      <c r="B331" t="s">
        <v>1162</v>
      </c>
      <c r="C331" t="s">
        <v>62</v>
      </c>
      <c r="D331" t="s">
        <v>1163</v>
      </c>
      <c r="E331" s="22"/>
      <c r="F331" t="s">
        <v>42</v>
      </c>
      <c r="G331" t="s">
        <v>1164</v>
      </c>
      <c r="H331" t="s">
        <v>79</v>
      </c>
      <c r="I331" t="s">
        <v>1165</v>
      </c>
      <c r="K331" t="s">
        <v>81</v>
      </c>
      <c r="M331" t="str">
        <f>CONCATENATE(B331," - ",F331," ",D331," ",G331)</f>
        <v>0221614K - Primaire PLOUNEVEZ-MOEDEC 6 rue du 19 mars 1962 bilingue</v>
      </c>
    </row>
    <row r="332" spans="1:13" x14ac:dyDescent="0.25">
      <c r="A332" t="s">
        <v>1166</v>
      </c>
      <c r="B332" t="s">
        <v>1167</v>
      </c>
      <c r="C332" t="s">
        <v>101</v>
      </c>
      <c r="D332" t="s">
        <v>1168</v>
      </c>
      <c r="E332" s="22"/>
      <c r="F332" t="s">
        <v>42</v>
      </c>
      <c r="G332" t="s">
        <v>1169</v>
      </c>
      <c r="H332" t="s">
        <v>300</v>
      </c>
      <c r="I332" t="s">
        <v>1170</v>
      </c>
      <c r="K332" t="s">
        <v>302</v>
      </c>
      <c r="M332" t="str">
        <f>CONCATENATE(B332," - ",F332," ",D332," ",G332)</f>
        <v>0221508V - Primaire PLOUNEVEZ-QUINTIN 1 rue de l'Ecole</v>
      </c>
    </row>
    <row r="333" spans="1:13" x14ac:dyDescent="0.25">
      <c r="A333" t="s">
        <v>1171</v>
      </c>
      <c r="B333" t="s">
        <v>1172</v>
      </c>
      <c r="C333" t="s">
        <v>101</v>
      </c>
      <c r="D333" t="s">
        <v>1173</v>
      </c>
      <c r="E333">
        <v>22</v>
      </c>
      <c r="F333" t="s">
        <v>42</v>
      </c>
      <c r="G333" t="s">
        <v>43</v>
      </c>
      <c r="H333" t="s">
        <v>153</v>
      </c>
      <c r="I333" t="s">
        <v>1174</v>
      </c>
      <c r="K333" t="s">
        <v>155</v>
      </c>
      <c r="M333" t="str">
        <f>CONCATENATE(B333," - ",F333," ",D333," ",G333)</f>
        <v>0220594B - Primaire PLOURAC'H Le Bourg</v>
      </c>
    </row>
    <row r="334" spans="1:13" x14ac:dyDescent="0.25">
      <c r="A334" t="s">
        <v>1175</v>
      </c>
      <c r="B334" t="s">
        <v>1176</v>
      </c>
      <c r="C334" t="s">
        <v>84</v>
      </c>
      <c r="D334" t="s">
        <v>1177</v>
      </c>
      <c r="E334" s="22"/>
      <c r="F334" t="s">
        <v>42</v>
      </c>
      <c r="G334" t="s">
        <v>1178</v>
      </c>
      <c r="H334" t="s">
        <v>592</v>
      </c>
      <c r="I334" t="s">
        <v>1179</v>
      </c>
      <c r="K334" t="s">
        <v>89</v>
      </c>
      <c r="M334" t="str">
        <f>CONCATENATE(B334," - ",F334," ",D334," ",G334)</f>
        <v>0220595C - Primaire PLOURHAN Lucie Aubrac - 5 rue des Ecoles</v>
      </c>
    </row>
    <row r="335" spans="1:13" x14ac:dyDescent="0.25">
      <c r="A335" t="s">
        <v>416</v>
      </c>
      <c r="B335" s="52" t="s">
        <v>1979</v>
      </c>
      <c r="C335" s="52" t="s">
        <v>1907</v>
      </c>
      <c r="D335" s="52" t="s">
        <v>1980</v>
      </c>
      <c r="E335" s="49"/>
      <c r="F335" t="s">
        <v>42</v>
      </c>
      <c r="G335" s="52" t="s">
        <v>1981</v>
      </c>
      <c r="H335" s="63">
        <v>22410</v>
      </c>
      <c r="I335" s="52" t="s">
        <v>1765</v>
      </c>
      <c r="J335" s="52"/>
      <c r="K335" s="52"/>
      <c r="L335" s="52"/>
      <c r="M335" t="str">
        <f>CONCATENATE(B335," - ",F335," ",D335," ",I335)</f>
        <v>0221262C - Primaire PLOURHAN  Sacré Cœur</v>
      </c>
    </row>
    <row r="336" spans="1:13" x14ac:dyDescent="0.25">
      <c r="A336" t="s">
        <v>1180</v>
      </c>
      <c r="B336" t="s">
        <v>1181</v>
      </c>
      <c r="C336" t="s">
        <v>388</v>
      </c>
      <c r="D336" t="s">
        <v>1182</v>
      </c>
      <c r="E336">
        <v>8</v>
      </c>
      <c r="F336" t="s">
        <v>42</v>
      </c>
      <c r="G336" t="s">
        <v>1183</v>
      </c>
      <c r="H336" t="s">
        <v>1184</v>
      </c>
      <c r="I336" t="s">
        <v>1185</v>
      </c>
      <c r="K336" t="s">
        <v>393</v>
      </c>
      <c r="M336" t="str">
        <f>CONCATENATE(B336," - ",F336," ",D336," ",G336)</f>
        <v>0221436S - Primaire PLOURIVO Bourg - 4 Allée du Mézou</v>
      </c>
    </row>
    <row r="337" spans="1:13" x14ac:dyDescent="0.25">
      <c r="A337" t="s">
        <v>1180</v>
      </c>
      <c r="B337" t="s">
        <v>1186</v>
      </c>
      <c r="C337" t="s">
        <v>388</v>
      </c>
      <c r="D337" t="s">
        <v>1182</v>
      </c>
      <c r="E337">
        <v>8</v>
      </c>
      <c r="F337" t="s">
        <v>42</v>
      </c>
      <c r="G337" t="s">
        <v>1187</v>
      </c>
      <c r="H337" t="s">
        <v>1184</v>
      </c>
      <c r="I337" t="s">
        <v>1188</v>
      </c>
      <c r="K337" t="s">
        <v>393</v>
      </c>
      <c r="M337" t="str">
        <f>CONCATENATE(B337," - ",F337," ",D337," ",G337)</f>
        <v>0221498J - Primaire PLOURIVO Penhoat - 59 route de Frynaudour</v>
      </c>
    </row>
    <row r="338" spans="1:13" x14ac:dyDescent="0.25">
      <c r="A338" t="s">
        <v>1189</v>
      </c>
      <c r="B338" t="s">
        <v>1190</v>
      </c>
      <c r="C338" t="s">
        <v>101</v>
      </c>
      <c r="D338" t="s">
        <v>1191</v>
      </c>
      <c r="E338" s="22"/>
      <c r="F338" t="s">
        <v>42</v>
      </c>
      <c r="G338" t="s">
        <v>194</v>
      </c>
      <c r="H338" t="s">
        <v>110</v>
      </c>
      <c r="I338" t="s">
        <v>1192</v>
      </c>
      <c r="K338" t="s">
        <v>112</v>
      </c>
      <c r="M338" t="str">
        <f>CONCATENATE(B338," - ",F338," ",D338," ",G338)</f>
        <v>0220602K - Primaire PLOUVARA Rue des Ecoles</v>
      </c>
    </row>
    <row r="339" spans="1:13" x14ac:dyDescent="0.25">
      <c r="A339" t="s">
        <v>421</v>
      </c>
      <c r="B339" s="51" t="s">
        <v>1982</v>
      </c>
      <c r="C339" s="51" t="s">
        <v>1755</v>
      </c>
      <c r="D339" s="51" t="s">
        <v>1983</v>
      </c>
      <c r="E339" s="48"/>
      <c r="F339" t="s">
        <v>42</v>
      </c>
      <c r="G339" s="58" t="s">
        <v>1985</v>
      </c>
      <c r="H339" s="63">
        <v>22170</v>
      </c>
      <c r="I339" s="51" t="s">
        <v>1984</v>
      </c>
      <c r="J339" s="51"/>
      <c r="K339" s="51"/>
      <c r="L339" s="51"/>
      <c r="M339" t="str">
        <f>CONCATENATE(B339," - ",F339," ",D339," ",I339)</f>
        <v xml:space="preserve">0221263D - Primaire PLOUVARA  St  Yves </v>
      </c>
    </row>
    <row r="340" spans="1:13" x14ac:dyDescent="0.25">
      <c r="A340" t="s">
        <v>1193</v>
      </c>
      <c r="B340" t="s">
        <v>1194</v>
      </c>
      <c r="C340" t="s">
        <v>49</v>
      </c>
      <c r="D340" t="s">
        <v>1195</v>
      </c>
      <c r="E340" s="22"/>
      <c r="F340" t="s">
        <v>42</v>
      </c>
      <c r="G340" t="s">
        <v>1196</v>
      </c>
      <c r="H340" t="s">
        <v>127</v>
      </c>
      <c r="I340" t="s">
        <v>1197</v>
      </c>
      <c r="J340" t="s">
        <v>67</v>
      </c>
      <c r="K340" t="s">
        <v>55</v>
      </c>
      <c r="M340" t="str">
        <f>CONCATENATE(B340," - ",F340," ",D340," ",G340)</f>
        <v>0220606P - Primaire PLUDUNO Rue Chateaubriand</v>
      </c>
    </row>
    <row r="341" spans="1:13" x14ac:dyDescent="0.25">
      <c r="A341" t="s">
        <v>426</v>
      </c>
      <c r="B341" s="51" t="s">
        <v>1986</v>
      </c>
      <c r="C341" s="51" t="s">
        <v>49</v>
      </c>
      <c r="D341" s="51" t="s">
        <v>1987</v>
      </c>
      <c r="E341" s="49"/>
      <c r="F341" t="s">
        <v>42</v>
      </c>
      <c r="G341" s="58" t="s">
        <v>1989</v>
      </c>
      <c r="H341" s="62">
        <v>22130</v>
      </c>
      <c r="I341" s="51" t="s">
        <v>1988</v>
      </c>
      <c r="J341" s="51"/>
      <c r="K341" s="51"/>
      <c r="L341" s="51"/>
      <c r="M341" t="str">
        <f>CONCATENATE(B341," - ",F341," ",D341," ",I341)</f>
        <v>0221265F - Primaire PLUDUNO  Ste Jeanne d'Arc</v>
      </c>
    </row>
    <row r="342" spans="1:13" x14ac:dyDescent="0.25">
      <c r="A342" t="s">
        <v>1198</v>
      </c>
      <c r="B342" t="s">
        <v>1199</v>
      </c>
      <c r="C342" t="s">
        <v>173</v>
      </c>
      <c r="D342" t="s">
        <v>1200</v>
      </c>
      <c r="E342">
        <v>24</v>
      </c>
      <c r="F342" t="s">
        <v>42</v>
      </c>
      <c r="G342" t="s">
        <v>1201</v>
      </c>
      <c r="H342" t="s">
        <v>955</v>
      </c>
      <c r="I342" t="s">
        <v>1202</v>
      </c>
      <c r="K342" t="s">
        <v>607</v>
      </c>
      <c r="M342" t="str">
        <f>CONCATENATE(B342," - ",F342," ",D342," ",G342)</f>
        <v>0220609T - Primaire PLUFUR 21 rue Jules Ferry</v>
      </c>
    </row>
    <row r="343" spans="1:13" x14ac:dyDescent="0.25">
      <c r="A343" t="s">
        <v>1203</v>
      </c>
      <c r="B343" t="s">
        <v>1204</v>
      </c>
      <c r="C343" t="s">
        <v>40</v>
      </c>
      <c r="D343" t="s">
        <v>1205</v>
      </c>
      <c r="E343">
        <v>9</v>
      </c>
      <c r="F343" t="s">
        <v>42</v>
      </c>
      <c r="G343" t="s">
        <v>43</v>
      </c>
      <c r="H343" t="s">
        <v>195</v>
      </c>
      <c r="I343" t="s">
        <v>1206</v>
      </c>
      <c r="K343" t="s">
        <v>143</v>
      </c>
      <c r="M343" t="str">
        <f>CONCATENATE(B343," - ",F343," ",D343," ",G343)</f>
        <v>0221566H - Primaire PLUMAUDAN Le Bourg</v>
      </c>
    </row>
    <row r="344" spans="1:13" x14ac:dyDescent="0.25">
      <c r="A344" t="s">
        <v>431</v>
      </c>
      <c r="B344" s="51" t="s">
        <v>1990</v>
      </c>
      <c r="C344" s="51" t="s">
        <v>40</v>
      </c>
      <c r="D344" s="51" t="s">
        <v>1991</v>
      </c>
      <c r="E344" s="48"/>
      <c r="F344" t="s">
        <v>42</v>
      </c>
      <c r="G344" s="58" t="s">
        <v>1992</v>
      </c>
      <c r="H344" s="62">
        <v>22250</v>
      </c>
      <c r="I344" s="51" t="s">
        <v>1765</v>
      </c>
      <c r="J344" s="51"/>
      <c r="K344" s="51"/>
      <c r="L344" s="51"/>
      <c r="M344" t="str">
        <f>CONCATENATE(B344," - ",F344," ",D344," ",I344)</f>
        <v>0221267H - Primaire PLUMAUGAT  Sacré Cœur</v>
      </c>
    </row>
    <row r="345" spans="1:13" x14ac:dyDescent="0.25">
      <c r="A345" t="s">
        <v>1207</v>
      </c>
      <c r="B345" t="s">
        <v>1208</v>
      </c>
      <c r="C345" t="s">
        <v>199</v>
      </c>
      <c r="D345" t="s">
        <v>1209</v>
      </c>
      <c r="E345" s="23">
        <v>75</v>
      </c>
      <c r="F345" t="s">
        <v>42</v>
      </c>
      <c r="G345" t="s">
        <v>1210</v>
      </c>
      <c r="H345" t="s">
        <v>435</v>
      </c>
      <c r="I345" t="s">
        <v>1211</v>
      </c>
      <c r="K345" t="s">
        <v>437</v>
      </c>
      <c r="M345" t="str">
        <f>CONCATENATE(B345," - ",F345," ",D345," ",G345)</f>
        <v>0220613X - Primaire PLUMIEUX 7 rue de l'Argoat</v>
      </c>
    </row>
    <row r="346" spans="1:13" x14ac:dyDescent="0.25">
      <c r="A346" t="s">
        <v>438</v>
      </c>
      <c r="B346" s="52" t="s">
        <v>1993</v>
      </c>
      <c r="C346" s="52" t="s">
        <v>199</v>
      </c>
      <c r="D346" s="52" t="s">
        <v>1994</v>
      </c>
      <c r="E346" s="49"/>
      <c r="F346" t="s">
        <v>42</v>
      </c>
      <c r="G346" s="59" t="s">
        <v>1995</v>
      </c>
      <c r="H346" s="62">
        <v>22150</v>
      </c>
      <c r="I346" s="52" t="s">
        <v>1803</v>
      </c>
      <c r="J346" s="52"/>
      <c r="K346" s="52"/>
      <c r="L346" s="52"/>
      <c r="M346" t="str">
        <f>CONCATENATE(B346," - ",F346," ",D346," ",I346)</f>
        <v>0221269K - Primaire PLUMIEUX  Ste Anne</v>
      </c>
    </row>
    <row r="347" spans="1:13" x14ac:dyDescent="0.25">
      <c r="A347" t="s">
        <v>1212</v>
      </c>
      <c r="B347" t="s">
        <v>1213</v>
      </c>
      <c r="C347" t="s">
        <v>131</v>
      </c>
      <c r="D347" t="s">
        <v>1214</v>
      </c>
      <c r="E347" s="22"/>
      <c r="F347" t="s">
        <v>42</v>
      </c>
      <c r="G347" t="s">
        <v>1215</v>
      </c>
      <c r="H347" t="s">
        <v>288</v>
      </c>
      <c r="I347" t="s">
        <v>1216</v>
      </c>
      <c r="K347" t="s">
        <v>276</v>
      </c>
      <c r="M347" t="str">
        <f>CONCATENATE(B347," - ",F347," ",D347," ",G347)</f>
        <v>0221731M - Primaire PLURIEN Grand'Rue</v>
      </c>
    </row>
    <row r="348" spans="1:13" x14ac:dyDescent="0.25">
      <c r="A348" t="s">
        <v>1217</v>
      </c>
      <c r="B348" t="s">
        <v>1218</v>
      </c>
      <c r="C348" t="s">
        <v>101</v>
      </c>
      <c r="D348" t="s">
        <v>1219</v>
      </c>
      <c r="E348">
        <v>22</v>
      </c>
      <c r="F348" t="s">
        <v>42</v>
      </c>
      <c r="G348" t="s">
        <v>43</v>
      </c>
      <c r="H348" t="s">
        <v>153</v>
      </c>
      <c r="I348" t="s">
        <v>1220</v>
      </c>
      <c r="K348" t="s">
        <v>155</v>
      </c>
      <c r="M348" t="str">
        <f>CONCATENATE(B348," - ",F348," ",D348," ",G348)</f>
        <v>0220616A - Primaire PLUSQUELLEC Le Bourg</v>
      </c>
    </row>
    <row r="349" spans="1:13" x14ac:dyDescent="0.25">
      <c r="A349" t="s">
        <v>1221</v>
      </c>
      <c r="B349" t="s">
        <v>1222</v>
      </c>
      <c r="C349" t="s">
        <v>101</v>
      </c>
      <c r="D349" t="s">
        <v>1223</v>
      </c>
      <c r="E349">
        <v>38</v>
      </c>
      <c r="F349" t="s">
        <v>42</v>
      </c>
      <c r="G349" t="s">
        <v>384</v>
      </c>
      <c r="H349" t="s">
        <v>243</v>
      </c>
      <c r="I349" t="s">
        <v>1224</v>
      </c>
      <c r="K349" t="s">
        <v>245</v>
      </c>
      <c r="M349" t="str">
        <f>CONCATENATE(B349," - ",F349," ",D349," ",G349)</f>
        <v>0220618C - Primaire PLUSSULIEN 3 rue des Ecoles</v>
      </c>
    </row>
    <row r="350" spans="1:13" x14ac:dyDescent="0.25">
      <c r="A350" t="s">
        <v>1225</v>
      </c>
      <c r="B350" t="s">
        <v>1226</v>
      </c>
      <c r="C350" t="s">
        <v>62</v>
      </c>
      <c r="D350" t="s">
        <v>1227</v>
      </c>
      <c r="E350" s="22"/>
      <c r="F350" t="s">
        <v>42</v>
      </c>
      <c r="G350" t="s">
        <v>1228</v>
      </c>
      <c r="H350" t="s">
        <v>65</v>
      </c>
      <c r="I350" t="s">
        <v>1229</v>
      </c>
      <c r="K350" t="s">
        <v>68</v>
      </c>
      <c r="M350" t="str">
        <f>CONCATENATE(B350," - ",F350," ",D350," ",G350)</f>
        <v>0221499K - Primaire PLUZUNET 14 rue Louis Guégan</v>
      </c>
    </row>
    <row r="351" spans="1:13" x14ac:dyDescent="0.25">
      <c r="A351" t="s">
        <v>1230</v>
      </c>
      <c r="B351" t="s">
        <v>1231</v>
      </c>
      <c r="C351" t="s">
        <v>131</v>
      </c>
      <c r="D351" t="s">
        <v>1232</v>
      </c>
      <c r="E351" s="22"/>
      <c r="F351" t="s">
        <v>42</v>
      </c>
      <c r="G351" t="s">
        <v>1233</v>
      </c>
      <c r="H351" t="s">
        <v>380</v>
      </c>
      <c r="I351" t="s">
        <v>1234</v>
      </c>
      <c r="K351" t="s">
        <v>232</v>
      </c>
      <c r="M351" t="str">
        <f>CONCATENATE(B351," - ",F351," ",D351," ",G351)</f>
        <v>0220621F - Primaire POMMERET 7 rue du Stade</v>
      </c>
    </row>
    <row r="352" spans="1:13" x14ac:dyDescent="0.25">
      <c r="A352" t="s">
        <v>445</v>
      </c>
      <c r="B352" s="51" t="s">
        <v>1996</v>
      </c>
      <c r="C352" s="51" t="s">
        <v>131</v>
      </c>
      <c r="D352" s="51" t="s">
        <v>1232</v>
      </c>
      <c r="E352" s="48"/>
      <c r="F352" t="s">
        <v>42</v>
      </c>
      <c r="G352" s="58" t="s">
        <v>1997</v>
      </c>
      <c r="H352" s="62">
        <v>22120</v>
      </c>
      <c r="I352" s="51" t="s">
        <v>1793</v>
      </c>
      <c r="J352" s="51"/>
      <c r="K352" s="51"/>
      <c r="L352" s="51"/>
      <c r="M352" t="str">
        <f>CONCATENATE(B352," - ",F352," ",D352," ",I352)</f>
        <v>0221273P - Primaire POMMERET Notre Dame</v>
      </c>
    </row>
    <row r="353" spans="1:13" x14ac:dyDescent="0.25">
      <c r="A353" t="s">
        <v>1235</v>
      </c>
      <c r="B353" t="s">
        <v>1236</v>
      </c>
      <c r="C353" t="s">
        <v>388</v>
      </c>
      <c r="D353" t="s">
        <v>1237</v>
      </c>
      <c r="E353">
        <v>59</v>
      </c>
      <c r="F353" t="s">
        <v>42</v>
      </c>
      <c r="G353" t="s">
        <v>1169</v>
      </c>
      <c r="H353" t="s">
        <v>176</v>
      </c>
      <c r="I353" t="s">
        <v>1238</v>
      </c>
      <c r="K353" t="s">
        <v>1023</v>
      </c>
      <c r="M353" t="str">
        <f>CONCATENATE(B353," - ",F353," ",D353," ",G353)</f>
        <v>0221437T - Primaire POMMERIT-JAUDY 1 rue de l'Ecole</v>
      </c>
    </row>
    <row r="354" spans="1:13" x14ac:dyDescent="0.25">
      <c r="A354" t="s">
        <v>450</v>
      </c>
      <c r="B354" s="51" t="s">
        <v>1998</v>
      </c>
      <c r="C354" s="51" t="s">
        <v>1857</v>
      </c>
      <c r="D354" s="51" t="s">
        <v>1241</v>
      </c>
      <c r="E354" s="49"/>
      <c r="F354" t="s">
        <v>42</v>
      </c>
      <c r="G354" s="58" t="s">
        <v>1999</v>
      </c>
      <c r="H354" s="62">
        <v>22200</v>
      </c>
      <c r="I354" s="51" t="s">
        <v>1803</v>
      </c>
      <c r="J354" s="51"/>
      <c r="K354" s="51"/>
      <c r="L354" s="51"/>
      <c r="M354" t="str">
        <f>CONCATENATE(B354," - ",F354," ",D354," ",I354)</f>
        <v>0221275S - Primaire POMMERIT-LE-VICOMTE Ste Anne</v>
      </c>
    </row>
    <row r="355" spans="1:13" x14ac:dyDescent="0.25">
      <c r="A355" t="s">
        <v>1239</v>
      </c>
      <c r="B355" t="s">
        <v>1240</v>
      </c>
      <c r="C355" t="s">
        <v>62</v>
      </c>
      <c r="D355" t="s">
        <v>1241</v>
      </c>
      <c r="E355" s="22"/>
      <c r="F355" t="s">
        <v>42</v>
      </c>
      <c r="G355" t="s">
        <v>1242</v>
      </c>
      <c r="H355" t="s">
        <v>324</v>
      </c>
      <c r="I355" t="s">
        <v>1243</v>
      </c>
      <c r="K355" t="s">
        <v>319</v>
      </c>
      <c r="M355" t="str">
        <f>CONCATENATE(B355," - ",F355," ",D355," ",G355)</f>
        <v>0221669V - Primaire POMMERIT-LE-VICOMTE 2 rue René Guy Cadou</v>
      </c>
    </row>
    <row r="356" spans="1:13" x14ac:dyDescent="0.25">
      <c r="A356" t="s">
        <v>1244</v>
      </c>
      <c r="B356" t="s">
        <v>1245</v>
      </c>
      <c r="C356" t="s">
        <v>101</v>
      </c>
      <c r="D356" t="s">
        <v>1246</v>
      </c>
      <c r="E356" s="26">
        <v>76</v>
      </c>
      <c r="F356" t="s">
        <v>42</v>
      </c>
      <c r="G356" t="s">
        <v>1247</v>
      </c>
      <c r="H356" t="s">
        <v>117</v>
      </c>
      <c r="I356" t="s">
        <v>1248</v>
      </c>
      <c r="K356" t="s">
        <v>119</v>
      </c>
      <c r="M356" t="str">
        <f>CONCATENATE(B356," - ",F356," ",D356," ",G356)</f>
        <v>0220630R - Primaire PONT-MELVEZ Rue de l'Ecole</v>
      </c>
    </row>
    <row r="357" spans="1:13" x14ac:dyDescent="0.25">
      <c r="A357" t="s">
        <v>141</v>
      </c>
      <c r="B357" t="s">
        <v>1249</v>
      </c>
      <c r="C357" t="s">
        <v>388</v>
      </c>
      <c r="D357" t="s">
        <v>1250</v>
      </c>
      <c r="E357" s="26">
        <v>80</v>
      </c>
      <c r="F357" t="s">
        <v>42</v>
      </c>
      <c r="G357" t="s">
        <v>1251</v>
      </c>
      <c r="H357" t="s">
        <v>1021</v>
      </c>
      <c r="I357" t="s">
        <v>1252</v>
      </c>
      <c r="K357" t="s">
        <v>1023</v>
      </c>
      <c r="M357" t="str">
        <f>CONCATENATE(B357," - ",F357," ",D357," ",G357)</f>
        <v>0220628N - Primaire PONTRIEUX Les Korrigans - 16 rue des Galeries</v>
      </c>
    </row>
    <row r="358" spans="1:13" x14ac:dyDescent="0.25">
      <c r="A358" t="s">
        <v>455</v>
      </c>
      <c r="B358" s="52" t="s">
        <v>2000</v>
      </c>
      <c r="C358" s="52" t="s">
        <v>388</v>
      </c>
      <c r="D358" s="52" t="s">
        <v>2001</v>
      </c>
      <c r="E358" s="49"/>
      <c r="F358" t="s">
        <v>42</v>
      </c>
      <c r="G358" s="59" t="s">
        <v>2002</v>
      </c>
      <c r="H358" s="62">
        <v>22260</v>
      </c>
      <c r="I358" s="52" t="s">
        <v>1769</v>
      </c>
      <c r="J358" s="52"/>
      <c r="K358" s="52"/>
      <c r="L358" s="52"/>
      <c r="M358" t="str">
        <f>CONCATENATE(B358," - ",F358," ",D358," ",I358)</f>
        <v>0221276T - Primaire PONTRIEUX   St Joseph</v>
      </c>
    </row>
    <row r="359" spans="1:13" x14ac:dyDescent="0.25">
      <c r="A359" t="s">
        <v>1253</v>
      </c>
      <c r="B359" t="s">
        <v>1254</v>
      </c>
      <c r="C359" t="s">
        <v>84</v>
      </c>
      <c r="D359" t="s">
        <v>1255</v>
      </c>
      <c r="E359" s="22"/>
      <c r="F359" t="s">
        <v>51</v>
      </c>
      <c r="G359" t="s">
        <v>1256</v>
      </c>
      <c r="H359" t="s">
        <v>1257</v>
      </c>
      <c r="I359" t="s">
        <v>1258</v>
      </c>
      <c r="K359" t="s">
        <v>915</v>
      </c>
      <c r="M359" t="str">
        <f>CONCATENATE(B359," - ",F359," ",D359," ",G359)</f>
        <v>0221524M - Elémentaire PORDIC 5 rue de Bel Air</v>
      </c>
    </row>
    <row r="360" spans="1:13" x14ac:dyDescent="0.25">
      <c r="A360" t="s">
        <v>1253</v>
      </c>
      <c r="B360" t="s">
        <v>1259</v>
      </c>
      <c r="C360" t="s">
        <v>84</v>
      </c>
      <c r="D360" t="s">
        <v>1255</v>
      </c>
      <c r="E360" s="22"/>
      <c r="F360" t="s">
        <v>57</v>
      </c>
      <c r="G360" t="s">
        <v>1260</v>
      </c>
      <c r="H360" t="s">
        <v>1257</v>
      </c>
      <c r="I360" t="s">
        <v>1261</v>
      </c>
      <c r="K360" t="s">
        <v>915</v>
      </c>
      <c r="M360" t="str">
        <f>CONCATENATE(B360," - ",F360," ",D360," ",G360)</f>
        <v>0221606B - Maternelle PORDIC Saint-Exupéry - Rue des Sports</v>
      </c>
    </row>
    <row r="361" spans="1:13" x14ac:dyDescent="0.25">
      <c r="A361" t="s">
        <v>1253</v>
      </c>
      <c r="B361" t="s">
        <v>1262</v>
      </c>
      <c r="C361" t="s">
        <v>84</v>
      </c>
      <c r="D361" t="s">
        <v>1255</v>
      </c>
      <c r="E361" s="22"/>
      <c r="F361" t="s">
        <v>42</v>
      </c>
      <c r="G361" t="s">
        <v>1263</v>
      </c>
      <c r="H361" t="s">
        <v>1257</v>
      </c>
      <c r="I361" t="s">
        <v>1264</v>
      </c>
      <c r="K361" t="s">
        <v>915</v>
      </c>
      <c r="M361" t="str">
        <f>CONCATENATE(B361," - ",F361," ",D361," ",G361)</f>
        <v>0221954E - Primaire PORDIC Tréméloir</v>
      </c>
    </row>
    <row r="362" spans="1:13" x14ac:dyDescent="0.25">
      <c r="A362" t="s">
        <v>502</v>
      </c>
      <c r="B362" s="52" t="s">
        <v>2030</v>
      </c>
      <c r="C362" s="52" t="s">
        <v>1907</v>
      </c>
      <c r="D362" s="52" t="s">
        <v>2031</v>
      </c>
      <c r="E362" s="49"/>
      <c r="F362" t="s">
        <v>42</v>
      </c>
      <c r="G362" s="52" t="s">
        <v>2032</v>
      </c>
      <c r="H362" s="63">
        <v>22590</v>
      </c>
      <c r="I362" s="52" t="s">
        <v>1803</v>
      </c>
      <c r="J362" s="52"/>
      <c r="K362" s="52"/>
      <c r="L362" s="52"/>
      <c r="M362" t="str">
        <f>CONCATENATE(B362," - ",F362," ",D362," ",I362)</f>
        <v>0221297W - Primaire PORDIC  Ste Anne</v>
      </c>
    </row>
    <row r="363" spans="1:13" x14ac:dyDescent="0.25">
      <c r="A363" t="s">
        <v>1265</v>
      </c>
      <c r="B363" t="s">
        <v>1266</v>
      </c>
      <c r="C363" t="s">
        <v>388</v>
      </c>
      <c r="D363" t="s">
        <v>1267</v>
      </c>
      <c r="E363">
        <v>25</v>
      </c>
      <c r="F363" t="s">
        <v>42</v>
      </c>
      <c r="G363" t="s">
        <v>1268</v>
      </c>
      <c r="H363" t="s">
        <v>176</v>
      </c>
      <c r="I363" t="s">
        <v>1269</v>
      </c>
      <c r="K363" t="s">
        <v>460</v>
      </c>
      <c r="M363" t="str">
        <f>CONCATENATE(B363," - ",F363," ",D363," ",G363)</f>
        <v>0220637Y - Primaire POULDOURAN Route de Pleudaniel</v>
      </c>
    </row>
    <row r="364" spans="1:13" x14ac:dyDescent="0.25">
      <c r="A364" t="s">
        <v>1270</v>
      </c>
      <c r="B364" t="s">
        <v>1271</v>
      </c>
      <c r="C364" t="s">
        <v>62</v>
      </c>
      <c r="D364" t="s">
        <v>1272</v>
      </c>
      <c r="E364" s="22"/>
      <c r="F364" t="s">
        <v>42</v>
      </c>
      <c r="G364" t="s">
        <v>1273</v>
      </c>
      <c r="H364" t="s">
        <v>65</v>
      </c>
      <c r="I364" t="s">
        <v>1274</v>
      </c>
      <c r="K364" t="s">
        <v>68</v>
      </c>
      <c r="M364" t="str">
        <f>CONCATENATE(B364," - ",F364," ",D364," ",G364)</f>
        <v>0220638Z - Primaire PRAT 11 rue Julien Le Huérou</v>
      </c>
    </row>
    <row r="365" spans="1:13" x14ac:dyDescent="0.25">
      <c r="A365" t="s">
        <v>461</v>
      </c>
      <c r="B365" s="51" t="s">
        <v>2003</v>
      </c>
      <c r="C365" s="51" t="s">
        <v>1857</v>
      </c>
      <c r="D365" s="51" t="s">
        <v>1272</v>
      </c>
      <c r="E365" s="49"/>
      <c r="F365" t="s">
        <v>42</v>
      </c>
      <c r="G365" s="58" t="s">
        <v>2004</v>
      </c>
      <c r="H365" s="62">
        <v>22140</v>
      </c>
      <c r="I365" s="51" t="s">
        <v>1769</v>
      </c>
      <c r="J365" s="51"/>
      <c r="K365" s="51"/>
      <c r="L365" s="51"/>
      <c r="M365" t="str">
        <f>CONCATENATE(B365," - ",F365," ",D365," ",I365)</f>
        <v>0221280X - Primaire PRAT St Joseph</v>
      </c>
    </row>
    <row r="366" spans="1:13" x14ac:dyDescent="0.25">
      <c r="A366" t="s">
        <v>1275</v>
      </c>
      <c r="B366" t="s">
        <v>1276</v>
      </c>
      <c r="C366" t="s">
        <v>388</v>
      </c>
      <c r="D366" t="s">
        <v>1277</v>
      </c>
      <c r="E366">
        <v>31</v>
      </c>
      <c r="F366" t="s">
        <v>42</v>
      </c>
      <c r="G366" t="s">
        <v>970</v>
      </c>
      <c r="H366" t="s">
        <v>1021</v>
      </c>
      <c r="I366" t="s">
        <v>1278</v>
      </c>
      <c r="K366" t="s">
        <v>1023</v>
      </c>
      <c r="M366" t="str">
        <f>CONCATENATE(B366," - ",F366," ",D366," ",G366)</f>
        <v>0220642D - Primaire QUEMPER-GUEZENNEC Place de la Mairie</v>
      </c>
    </row>
    <row r="367" spans="1:13" x14ac:dyDescent="0.25">
      <c r="A367" t="s">
        <v>1279</v>
      </c>
      <c r="B367" s="54" t="s">
        <v>1280</v>
      </c>
      <c r="C367" s="54" t="s">
        <v>388</v>
      </c>
      <c r="D367" s="54" t="s">
        <v>1281</v>
      </c>
      <c r="E367" s="54">
        <v>14</v>
      </c>
      <c r="F367" t="s">
        <v>42</v>
      </c>
      <c r="G367" s="54" t="s">
        <v>936</v>
      </c>
      <c r="H367" s="54" t="s">
        <v>176</v>
      </c>
      <c r="I367" s="54" t="s">
        <v>1282</v>
      </c>
      <c r="K367" t="s">
        <v>460</v>
      </c>
      <c r="M367" t="str">
        <f>CONCATENATE(B367," - ",F367," ",D367," ",G367)</f>
        <v>0220643E - Primaire QUEMPERVEN 16 rue de la Mairie</v>
      </c>
    </row>
    <row r="368" spans="1:13" x14ac:dyDescent="0.25">
      <c r="A368" t="s">
        <v>1283</v>
      </c>
      <c r="B368" s="54" t="s">
        <v>1284</v>
      </c>
      <c r="C368" s="54" t="s">
        <v>131</v>
      </c>
      <c r="D368" s="54" t="s">
        <v>1285</v>
      </c>
      <c r="E368" s="55"/>
      <c r="F368" t="s">
        <v>42</v>
      </c>
      <c r="G368" s="54" t="s">
        <v>1286</v>
      </c>
      <c r="H368" s="54" t="s">
        <v>380</v>
      </c>
      <c r="I368" s="54" t="s">
        <v>1287</v>
      </c>
      <c r="K368" t="s">
        <v>136</v>
      </c>
      <c r="M368" t="str">
        <f>CONCATENATE(B368," - ",F368," ",D368," ",G368)</f>
        <v>0220645G - Primaire QUESSOY L'Hôpital</v>
      </c>
    </row>
    <row r="369" spans="1:13" x14ac:dyDescent="0.25">
      <c r="A369" t="s">
        <v>1283</v>
      </c>
      <c r="B369" s="54" t="s">
        <v>1288</v>
      </c>
      <c r="C369" s="54" t="s">
        <v>131</v>
      </c>
      <c r="D369" s="54" t="s">
        <v>1285</v>
      </c>
      <c r="E369" s="55"/>
      <c r="F369" t="s">
        <v>42</v>
      </c>
      <c r="G369" s="54" t="s">
        <v>1289</v>
      </c>
      <c r="H369" s="54" t="s">
        <v>380</v>
      </c>
      <c r="I369" s="54" t="s">
        <v>1290</v>
      </c>
      <c r="K369" t="s">
        <v>136</v>
      </c>
      <c r="M369" t="str">
        <f>CONCATENATE(B369," - ",F369," ",D369," ",G369)</f>
        <v>0220646H - Primaire QUESSOY 9 rue de l'Argentaie</v>
      </c>
    </row>
    <row r="370" spans="1:13" x14ac:dyDescent="0.25">
      <c r="A370" t="s">
        <v>468</v>
      </c>
      <c r="B370" s="40" t="s">
        <v>2005</v>
      </c>
      <c r="C370" s="40" t="s">
        <v>131</v>
      </c>
      <c r="D370" s="40" t="s">
        <v>2006</v>
      </c>
      <c r="E370" s="41"/>
      <c r="F370" t="s">
        <v>42</v>
      </c>
      <c r="G370" s="42" t="s">
        <v>2007</v>
      </c>
      <c r="H370" s="47">
        <v>22120</v>
      </c>
      <c r="I370" s="40" t="s">
        <v>1803</v>
      </c>
      <c r="J370" s="51"/>
      <c r="K370" s="51"/>
      <c r="L370" s="51"/>
      <c r="M370" t="str">
        <f>CONCATENATE(B370," - ",F370," ",D370," ",I370)</f>
        <v>0221285C - Primaire QUESSOY  Ste Anne</v>
      </c>
    </row>
    <row r="371" spans="1:13" x14ac:dyDescent="0.25">
      <c r="A371" t="s">
        <v>1291</v>
      </c>
      <c r="B371" s="54" t="s">
        <v>1292</v>
      </c>
      <c r="C371" s="54" t="s">
        <v>40</v>
      </c>
      <c r="D371" s="54" t="s">
        <v>1293</v>
      </c>
      <c r="E371" s="55"/>
      <c r="F371" t="s">
        <v>42</v>
      </c>
      <c r="G371" s="54" t="s">
        <v>1294</v>
      </c>
      <c r="H371" s="54" t="s">
        <v>44</v>
      </c>
      <c r="I371" s="54" t="s">
        <v>1295</v>
      </c>
      <c r="J371" t="s">
        <v>67</v>
      </c>
      <c r="K371" t="s">
        <v>46</v>
      </c>
      <c r="M371" t="str">
        <f>CONCATENATE(B371," - ",F371," ",D371," ",G371)</f>
        <v>0221947X - Primaire QUEVERT Le Petit Prince - Rue du Val</v>
      </c>
    </row>
    <row r="372" spans="1:13" x14ac:dyDescent="0.25">
      <c r="A372" t="s">
        <v>1296</v>
      </c>
      <c r="B372" s="54" t="s">
        <v>1297</v>
      </c>
      <c r="C372" s="54" t="s">
        <v>131</v>
      </c>
      <c r="D372" s="54" t="s">
        <v>1298</v>
      </c>
      <c r="E372" s="54">
        <v>12</v>
      </c>
      <c r="F372" t="s">
        <v>42</v>
      </c>
      <c r="G372" s="54" t="s">
        <v>43</v>
      </c>
      <c r="H372" s="54" t="s">
        <v>230</v>
      </c>
      <c r="I372" s="54" t="s">
        <v>1299</v>
      </c>
      <c r="K372" t="s">
        <v>232</v>
      </c>
      <c r="M372" t="str">
        <f>CONCATENATE(B372," - ",F372," ",D372," ",G372)</f>
        <v>0220652P - Primaire QUINTENIC Le Bourg</v>
      </c>
    </row>
    <row r="373" spans="1:13" x14ac:dyDescent="0.25">
      <c r="A373" t="s">
        <v>1300</v>
      </c>
      <c r="B373" s="54" t="s">
        <v>1301</v>
      </c>
      <c r="C373" s="54" t="s">
        <v>199</v>
      </c>
      <c r="D373" s="54" t="s">
        <v>1302</v>
      </c>
      <c r="E373" s="54">
        <v>60</v>
      </c>
      <c r="F373" t="s">
        <v>42</v>
      </c>
      <c r="G373" s="54" t="s">
        <v>1303</v>
      </c>
      <c r="H373" s="54" t="s">
        <v>236</v>
      </c>
      <c r="I373" s="54" t="s">
        <v>1304</v>
      </c>
      <c r="J373" t="s">
        <v>67</v>
      </c>
      <c r="K373" t="s">
        <v>238</v>
      </c>
      <c r="M373" t="str">
        <f>CONCATENATE(B373," - ",F373," ",D373," ",G373)</f>
        <v>0220656U - Primaire QUINTIN Rue Lequyer</v>
      </c>
    </row>
    <row r="374" spans="1:13" x14ac:dyDescent="0.25">
      <c r="A374" t="s">
        <v>468</v>
      </c>
      <c r="B374" s="45" t="s">
        <v>2012</v>
      </c>
      <c r="C374" s="45" t="s">
        <v>199</v>
      </c>
      <c r="D374" s="45" t="s">
        <v>2013</v>
      </c>
      <c r="E374" s="44"/>
      <c r="F374" t="s">
        <v>42</v>
      </c>
      <c r="G374" s="46" t="s">
        <v>2014</v>
      </c>
      <c r="H374" s="43">
        <v>22800</v>
      </c>
      <c r="I374" s="45" t="s">
        <v>1793</v>
      </c>
      <c r="J374" s="52"/>
      <c r="K374" s="52"/>
      <c r="L374" s="52"/>
      <c r="M374" t="str">
        <f>CONCATENATE(B374," - ",F374," ",D374," ",I374)</f>
        <v>0221288F - Primaire QUINTIN  Notre Dame</v>
      </c>
    </row>
    <row r="375" spans="1:13" x14ac:dyDescent="0.25">
      <c r="A375" t="s">
        <v>1305</v>
      </c>
      <c r="B375" s="54" t="s">
        <v>1306</v>
      </c>
      <c r="C375" s="54" t="s">
        <v>173</v>
      </c>
      <c r="D375" s="54" t="s">
        <v>1307</v>
      </c>
      <c r="E375" s="54">
        <v>42</v>
      </c>
      <c r="F375" t="s">
        <v>42</v>
      </c>
      <c r="G375" s="54" t="s">
        <v>1308</v>
      </c>
      <c r="H375" s="54" t="s">
        <v>183</v>
      </c>
      <c r="I375" s="54" t="s">
        <v>1309</v>
      </c>
      <c r="K375" t="s">
        <v>185</v>
      </c>
      <c r="M375" t="str">
        <f>CONCATENATE(B375," - ",F375," ",D375," ",G375)</f>
        <v>0220661Z - Primaire ROSPEZ Rue François Nicolas</v>
      </c>
    </row>
    <row r="376" spans="1:13" x14ac:dyDescent="0.25">
      <c r="A376" t="s">
        <v>468</v>
      </c>
      <c r="B376" s="40" t="s">
        <v>2018</v>
      </c>
      <c r="C376" s="40" t="s">
        <v>173</v>
      </c>
      <c r="D376" s="40" t="s">
        <v>2019</v>
      </c>
      <c r="E376" s="41"/>
      <c r="F376" t="s">
        <v>42</v>
      </c>
      <c r="G376" s="42" t="s">
        <v>2020</v>
      </c>
      <c r="H376" s="43">
        <v>22300</v>
      </c>
      <c r="I376" s="40" t="s">
        <v>1921</v>
      </c>
      <c r="J376" s="51"/>
      <c r="K376" s="51"/>
      <c r="L376" s="51"/>
      <c r="M376" t="str">
        <f>CONCATENATE(B376," - ",F376," ",D376," ",I376)</f>
        <v>0221291J - Primaire ROSPEZ  Ste Marie</v>
      </c>
    </row>
    <row r="377" spans="1:13" x14ac:dyDescent="0.25">
      <c r="A377" t="s">
        <v>1310</v>
      </c>
      <c r="B377" s="54" t="s">
        <v>1311</v>
      </c>
      <c r="C377" s="54" t="s">
        <v>101</v>
      </c>
      <c r="D377" s="54" t="s">
        <v>1312</v>
      </c>
      <c r="E377" s="55"/>
      <c r="F377" t="s">
        <v>57</v>
      </c>
      <c r="G377" s="54" t="s">
        <v>1313</v>
      </c>
      <c r="H377" s="54" t="s">
        <v>300</v>
      </c>
      <c r="I377" s="54" t="s">
        <v>1314</v>
      </c>
      <c r="K377" t="s">
        <v>302</v>
      </c>
      <c r="M377" t="str">
        <f>CONCATENATE(B377," - ",F377," ",D377," ",G377)</f>
        <v>0220664C - Maternelle ROSTRENEN 2 rue Rosa Le Hénaff Bilingue</v>
      </c>
    </row>
    <row r="378" spans="1:13" x14ac:dyDescent="0.25">
      <c r="A378" t="s">
        <v>1310</v>
      </c>
      <c r="B378" s="54" t="s">
        <v>1315</v>
      </c>
      <c r="C378" s="54" t="s">
        <v>101</v>
      </c>
      <c r="D378" s="54" t="s">
        <v>1312</v>
      </c>
      <c r="E378" s="55"/>
      <c r="F378" t="s">
        <v>51</v>
      </c>
      <c r="G378" s="54" t="s">
        <v>1316</v>
      </c>
      <c r="H378" s="54" t="s">
        <v>300</v>
      </c>
      <c r="I378" s="54" t="s">
        <v>1317</v>
      </c>
      <c r="K378" t="s">
        <v>302</v>
      </c>
      <c r="M378" t="str">
        <f>CONCATENATE(B378," - ",F378," ",D378," ",G378)</f>
        <v>0221091S - Elémentaire ROSTRENEN 40 Rue de la Marne Bilingue</v>
      </c>
    </row>
    <row r="379" spans="1:13" x14ac:dyDescent="0.25">
      <c r="A379" t="s">
        <v>468</v>
      </c>
      <c r="B379" s="40" t="s">
        <v>2021</v>
      </c>
      <c r="C379" s="40" t="s">
        <v>1755</v>
      </c>
      <c r="D379" s="40" t="s">
        <v>2022</v>
      </c>
      <c r="E379" s="41"/>
      <c r="F379" t="s">
        <v>42</v>
      </c>
      <c r="G379" s="42" t="s">
        <v>2023</v>
      </c>
      <c r="H379" s="43">
        <v>22110</v>
      </c>
      <c r="I379" s="40" t="s">
        <v>1793</v>
      </c>
      <c r="J379" s="51"/>
      <c r="K379" s="51"/>
      <c r="L379" s="51"/>
      <c r="M379" t="str">
        <f>CONCATENATE(B379," - ",F379," ",D379," ",I379)</f>
        <v>0221292K - Primaire ROSTRENEN  Notre Dame</v>
      </c>
    </row>
    <row r="380" spans="1:13" x14ac:dyDescent="0.25">
      <c r="A380" t="s">
        <v>1318</v>
      </c>
      <c r="B380" s="54" t="s">
        <v>1319</v>
      </c>
      <c r="C380" s="54" t="s">
        <v>49</v>
      </c>
      <c r="D380" s="54" t="s">
        <v>1320</v>
      </c>
      <c r="E380" s="54">
        <v>31</v>
      </c>
      <c r="F380" t="s">
        <v>42</v>
      </c>
      <c r="G380" s="54" t="s">
        <v>43</v>
      </c>
      <c r="H380" s="54" t="s">
        <v>366</v>
      </c>
      <c r="I380" s="54" t="s">
        <v>1321</v>
      </c>
      <c r="K380" t="s">
        <v>368</v>
      </c>
      <c r="M380" t="str">
        <f t="shared" ref="M380:M385" si="10">CONCATENATE(B380," - ",F380," ",D380," ",G380)</f>
        <v>0220666E - Primaire RUCA Le Bourg</v>
      </c>
    </row>
    <row r="381" spans="1:13" x14ac:dyDescent="0.25">
      <c r="A381" t="s">
        <v>1322</v>
      </c>
      <c r="B381" s="54" t="s">
        <v>1323</v>
      </c>
      <c r="C381" s="54" t="s">
        <v>388</v>
      </c>
      <c r="D381" s="54" t="s">
        <v>1324</v>
      </c>
      <c r="E381" s="54">
        <v>44</v>
      </c>
      <c r="F381" t="s">
        <v>42</v>
      </c>
      <c r="G381" s="54" t="s">
        <v>1325</v>
      </c>
      <c r="H381" s="54" t="s">
        <v>1021</v>
      </c>
      <c r="I381" s="54" t="s">
        <v>1326</v>
      </c>
      <c r="K381" t="s">
        <v>1023</v>
      </c>
      <c r="M381" t="str">
        <f t="shared" si="10"/>
        <v>0220668G - Primaire RUNAN 7 Rue du Trégor</v>
      </c>
    </row>
    <row r="382" spans="1:13" x14ac:dyDescent="0.25">
      <c r="A382" t="s">
        <v>1327</v>
      </c>
      <c r="B382" s="54" t="s">
        <v>1328</v>
      </c>
      <c r="C382" s="54" t="s">
        <v>101</v>
      </c>
      <c r="D382" s="54" t="s">
        <v>1329</v>
      </c>
      <c r="E382" s="56">
        <v>74</v>
      </c>
      <c r="F382" t="s">
        <v>42</v>
      </c>
      <c r="G382" s="54" t="s">
        <v>1330</v>
      </c>
      <c r="H382" s="54" t="s">
        <v>117</v>
      </c>
      <c r="I382" s="54" t="s">
        <v>1331</v>
      </c>
      <c r="K382" t="s">
        <v>119</v>
      </c>
      <c r="M382" t="str">
        <f t="shared" si="10"/>
        <v>0220671K - Primaire SAINT-ADRIEN 12 rue de la Croix</v>
      </c>
    </row>
    <row r="383" spans="1:13" x14ac:dyDescent="0.25">
      <c r="A383" t="s">
        <v>1332</v>
      </c>
      <c r="B383" s="54" t="s">
        <v>1333</v>
      </c>
      <c r="C383" s="54" t="s">
        <v>62</v>
      </c>
      <c r="D383" s="54" t="s">
        <v>1334</v>
      </c>
      <c r="E383" s="55"/>
      <c r="F383" t="s">
        <v>57</v>
      </c>
      <c r="G383" s="54" t="s">
        <v>147</v>
      </c>
      <c r="H383" s="54" t="s">
        <v>324</v>
      </c>
      <c r="I383" s="54" t="s">
        <v>1335</v>
      </c>
      <c r="K383" t="s">
        <v>319</v>
      </c>
      <c r="M383" t="str">
        <f t="shared" si="10"/>
        <v>0221635H - Maternelle SAINT-AGATHON 5 rue des Ecoles</v>
      </c>
    </row>
    <row r="384" spans="1:13" x14ac:dyDescent="0.25">
      <c r="A384" t="s">
        <v>1332</v>
      </c>
      <c r="B384" s="54" t="s">
        <v>1336</v>
      </c>
      <c r="C384" s="54" t="s">
        <v>62</v>
      </c>
      <c r="D384" s="54" t="s">
        <v>1334</v>
      </c>
      <c r="E384" s="55"/>
      <c r="F384" t="s">
        <v>51</v>
      </c>
      <c r="G384" s="54" t="s">
        <v>1337</v>
      </c>
      <c r="H384" s="54" t="s">
        <v>324</v>
      </c>
      <c r="I384" s="54" t="s">
        <v>1338</v>
      </c>
      <c r="K384" t="s">
        <v>319</v>
      </c>
      <c r="M384" t="str">
        <f t="shared" si="10"/>
        <v>0221646V - Elémentaire SAINT-AGATHON 5 rue Pors Ar Bornic</v>
      </c>
    </row>
    <row r="385" spans="1:13" x14ac:dyDescent="0.25">
      <c r="A385" t="s">
        <v>1339</v>
      </c>
      <c r="B385" s="54" t="s">
        <v>1340</v>
      </c>
      <c r="C385" s="54" t="s">
        <v>131</v>
      </c>
      <c r="D385" s="54" t="s">
        <v>1341</v>
      </c>
      <c r="E385" s="55"/>
      <c r="F385" t="s">
        <v>42</v>
      </c>
      <c r="G385" s="54" t="s">
        <v>1342</v>
      </c>
      <c r="H385" s="54" t="s">
        <v>230</v>
      </c>
      <c r="I385" s="54" t="s">
        <v>1343</v>
      </c>
      <c r="K385" t="s">
        <v>374</v>
      </c>
      <c r="M385" t="str">
        <f t="shared" si="10"/>
        <v>0220673M - Primaire SAINT-ALBAN Rue du Docteur Jones</v>
      </c>
    </row>
    <row r="386" spans="1:13" x14ac:dyDescent="0.25">
      <c r="A386" t="s">
        <v>495</v>
      </c>
      <c r="B386" s="40" t="s">
        <v>2025</v>
      </c>
      <c r="C386" s="40" t="s">
        <v>131</v>
      </c>
      <c r="D386" s="40" t="s">
        <v>2205</v>
      </c>
      <c r="E386" s="41"/>
      <c r="F386" t="s">
        <v>42</v>
      </c>
      <c r="G386" s="42" t="s">
        <v>2027</v>
      </c>
      <c r="H386" s="43">
        <v>22400</v>
      </c>
      <c r="I386" s="40" t="s">
        <v>2026</v>
      </c>
      <c r="J386" s="51"/>
      <c r="K386" s="51"/>
      <c r="L386" s="51"/>
      <c r="M386" t="str">
        <f>CONCATENATE(B386," - ",F386," ",D386," ",I386)</f>
        <v xml:space="preserve">0221296P - Primaire SAINT-ALBAN  St Guillaume </v>
      </c>
    </row>
    <row r="387" spans="1:13" x14ac:dyDescent="0.25">
      <c r="A387" t="s">
        <v>1344</v>
      </c>
      <c r="B387" s="54" t="s">
        <v>1345</v>
      </c>
      <c r="C387" s="54" t="s">
        <v>199</v>
      </c>
      <c r="D387" s="54" t="s">
        <v>1346</v>
      </c>
      <c r="E387" s="55"/>
      <c r="F387" t="s">
        <v>42</v>
      </c>
      <c r="G387" s="54" t="s">
        <v>126</v>
      </c>
      <c r="H387" s="54" t="s">
        <v>359</v>
      </c>
      <c r="I387" s="54" t="s">
        <v>1347</v>
      </c>
      <c r="K387" t="s">
        <v>361</v>
      </c>
      <c r="M387" t="str">
        <f>CONCATENATE(B387," - ",F387," ",D387," ",G387)</f>
        <v>0220476Y - Primaire SAINT-BARNABE Rue Jules Ferry</v>
      </c>
    </row>
    <row r="388" spans="1:13" x14ac:dyDescent="0.25">
      <c r="A388" t="s">
        <v>44</v>
      </c>
      <c r="B388" s="45" t="s">
        <v>2028</v>
      </c>
      <c r="C388" s="45" t="s">
        <v>199</v>
      </c>
      <c r="D388" s="45" t="s">
        <v>2206</v>
      </c>
      <c r="E388" s="44"/>
      <c r="F388" t="s">
        <v>42</v>
      </c>
      <c r="G388" s="46" t="s">
        <v>2029</v>
      </c>
      <c r="H388" s="43">
        <v>22600</v>
      </c>
      <c r="I388" s="45" t="s">
        <v>1881</v>
      </c>
      <c r="J388" s="52"/>
      <c r="K388" s="52"/>
      <c r="L388" s="52"/>
      <c r="M388" t="str">
        <f>CONCATENATE(B388," - ",F388," ",D388," ",I388)</f>
        <v>0221297R - Primaire SAINT-BARNABE   Jeanne d'Arc</v>
      </c>
    </row>
    <row r="389" spans="1:13" x14ac:dyDescent="0.25">
      <c r="A389" t="s">
        <v>1348</v>
      </c>
      <c r="B389" s="54" t="s">
        <v>1349</v>
      </c>
      <c r="C389" s="54" t="s">
        <v>199</v>
      </c>
      <c r="D389" s="54" t="s">
        <v>1350</v>
      </c>
      <c r="E389" s="55"/>
      <c r="F389" t="s">
        <v>42</v>
      </c>
      <c r="G389" s="54" t="s">
        <v>1351</v>
      </c>
      <c r="H389" s="54" t="s">
        <v>236</v>
      </c>
      <c r="I389" s="54" t="s">
        <v>1352</v>
      </c>
      <c r="K389" t="s">
        <v>238</v>
      </c>
      <c r="L389" t="s">
        <v>1353</v>
      </c>
      <c r="M389" t="str">
        <f>CONCATENATE(B389," - ",F389," ",D389," ",G389)</f>
        <v>0220479B - Primaire SAINT-BRANDAN Les Chrysalides - 3 Rue Camareux</v>
      </c>
    </row>
    <row r="390" spans="1:13" x14ac:dyDescent="0.25">
      <c r="A390" t="s">
        <v>506</v>
      </c>
      <c r="B390" s="45" t="s">
        <v>2033</v>
      </c>
      <c r="C390" s="45" t="s">
        <v>199</v>
      </c>
      <c r="D390" s="45" t="s">
        <v>2207</v>
      </c>
      <c r="E390" s="44"/>
      <c r="F390" t="s">
        <v>42</v>
      </c>
      <c r="G390" s="46" t="s">
        <v>2034</v>
      </c>
      <c r="H390" s="43">
        <v>22800</v>
      </c>
      <c r="I390" s="45" t="s">
        <v>1803</v>
      </c>
      <c r="J390" s="52"/>
      <c r="K390" s="52"/>
      <c r="L390" s="52"/>
      <c r="M390" t="str">
        <f>CONCATENATE(B390," - ",F390," ",D390," ",I390)</f>
        <v>0221298S - Primaire SAINT-BRANDAN   Ste Anne</v>
      </c>
    </row>
    <row r="391" spans="1:13" x14ac:dyDescent="0.25">
      <c r="A391" t="s">
        <v>1354</v>
      </c>
      <c r="B391" s="54" t="s">
        <v>1355</v>
      </c>
      <c r="C391" s="54" t="s">
        <v>377</v>
      </c>
      <c r="D391" s="54" t="s">
        <v>1356</v>
      </c>
      <c r="E391" s="55"/>
      <c r="F391" t="s">
        <v>57</v>
      </c>
      <c r="G391" s="54" t="s">
        <v>1357</v>
      </c>
      <c r="H391" s="54" t="s">
        <v>1358</v>
      </c>
      <c r="I391" s="54" t="s">
        <v>1359</v>
      </c>
      <c r="K391" t="s">
        <v>863</v>
      </c>
      <c r="M391" t="str">
        <f t="shared" ref="M391:M401" si="11">CONCATENATE(B391," - ",F391," ",D391," ",G391)</f>
        <v>0220491P - Maternelle SAINT-BRIEUC 7 rue Curie</v>
      </c>
    </row>
    <row r="392" spans="1:13" x14ac:dyDescent="0.25">
      <c r="A392" t="s">
        <v>1354</v>
      </c>
      <c r="B392" s="54" t="s">
        <v>1360</v>
      </c>
      <c r="C392" s="54" t="s">
        <v>377</v>
      </c>
      <c r="D392" s="54" t="s">
        <v>1356</v>
      </c>
      <c r="E392" s="55"/>
      <c r="F392" t="s">
        <v>51</v>
      </c>
      <c r="G392" s="54" t="s">
        <v>1361</v>
      </c>
      <c r="H392" s="54" t="s">
        <v>1358</v>
      </c>
      <c r="I392" s="54" t="s">
        <v>1362</v>
      </c>
      <c r="J392" t="s">
        <v>67</v>
      </c>
      <c r="K392" t="s">
        <v>1363</v>
      </c>
      <c r="M392" t="str">
        <f t="shared" si="11"/>
        <v>0220492R - Elémentaire SAINT-BRIEUC 10 rue Baratoux</v>
      </c>
    </row>
    <row r="393" spans="1:13" x14ac:dyDescent="0.25">
      <c r="A393" t="s">
        <v>1354</v>
      </c>
      <c r="B393" s="54" t="s">
        <v>1364</v>
      </c>
      <c r="C393" s="54" t="s">
        <v>377</v>
      </c>
      <c r="D393" s="54" t="s">
        <v>1356</v>
      </c>
      <c r="E393" s="55"/>
      <c r="F393" t="s">
        <v>57</v>
      </c>
      <c r="G393" s="54" t="s">
        <v>1365</v>
      </c>
      <c r="H393" s="54" t="s">
        <v>1358</v>
      </c>
      <c r="I393" s="54" t="s">
        <v>1366</v>
      </c>
      <c r="K393" t="s">
        <v>863</v>
      </c>
      <c r="M393" t="str">
        <f t="shared" si="11"/>
        <v>0220497W - Maternelle SAINT-BRIEUC 2 rue Balzac</v>
      </c>
    </row>
    <row r="394" spans="1:13" ht="26.25" x14ac:dyDescent="0.25">
      <c r="A394" t="s">
        <v>1354</v>
      </c>
      <c r="B394" s="54" t="s">
        <v>1367</v>
      </c>
      <c r="C394" s="54" t="s">
        <v>377</v>
      </c>
      <c r="D394" s="54" t="s">
        <v>1356</v>
      </c>
      <c r="E394" s="55"/>
      <c r="F394" t="s">
        <v>57</v>
      </c>
      <c r="G394" s="54" t="s">
        <v>1368</v>
      </c>
      <c r="H394" s="54" t="s">
        <v>1358</v>
      </c>
      <c r="I394" s="54" t="s">
        <v>1369</v>
      </c>
      <c r="K394" t="s">
        <v>1363</v>
      </c>
      <c r="L394" s="25" t="s">
        <v>1370</v>
      </c>
      <c r="M394" t="str">
        <f t="shared" si="11"/>
        <v>0220501A - Maternelle SAINT-BRIEUC 13 rue Guébriant</v>
      </c>
    </row>
    <row r="395" spans="1:13" x14ac:dyDescent="0.25">
      <c r="A395" t="s">
        <v>1354</v>
      </c>
      <c r="B395" s="54" t="s">
        <v>1371</v>
      </c>
      <c r="C395" s="54" t="s">
        <v>377</v>
      </c>
      <c r="D395" s="54" t="s">
        <v>1356</v>
      </c>
      <c r="E395" s="55"/>
      <c r="F395" t="s">
        <v>51</v>
      </c>
      <c r="G395" s="54" t="s">
        <v>1372</v>
      </c>
      <c r="H395" s="54" t="s">
        <v>1358</v>
      </c>
      <c r="I395" s="54" t="s">
        <v>1373</v>
      </c>
      <c r="K395" t="s">
        <v>863</v>
      </c>
      <c r="M395" t="str">
        <f t="shared" si="11"/>
        <v>0220502B - Elémentaire SAINT-BRIEUC 1 rue Poutrin</v>
      </c>
    </row>
    <row r="396" spans="1:13" x14ac:dyDescent="0.25">
      <c r="A396" t="s">
        <v>1354</v>
      </c>
      <c r="B396" s="54" t="s">
        <v>1374</v>
      </c>
      <c r="C396" s="54" t="s">
        <v>377</v>
      </c>
      <c r="D396" s="54" t="s">
        <v>1356</v>
      </c>
      <c r="E396" s="55"/>
      <c r="F396" t="s">
        <v>51</v>
      </c>
      <c r="G396" s="54" t="s">
        <v>1375</v>
      </c>
      <c r="H396" s="54" t="s">
        <v>1358</v>
      </c>
      <c r="I396" s="54" t="s">
        <v>1376</v>
      </c>
      <c r="K396" t="s">
        <v>1363</v>
      </c>
      <c r="M396" t="str">
        <f t="shared" si="11"/>
        <v>0220504D - Elémentaire SAINT-BRIEUC 84 Boulevard Hoche</v>
      </c>
    </row>
    <row r="397" spans="1:13" x14ac:dyDescent="0.25">
      <c r="A397" t="s">
        <v>1354</v>
      </c>
      <c r="B397" s="54" t="s">
        <v>1377</v>
      </c>
      <c r="C397" s="54" t="s">
        <v>377</v>
      </c>
      <c r="D397" s="54" t="s">
        <v>1356</v>
      </c>
      <c r="E397" s="55"/>
      <c r="F397" t="s">
        <v>42</v>
      </c>
      <c r="G397" s="54" t="s">
        <v>1378</v>
      </c>
      <c r="H397" s="54" t="s">
        <v>1358</v>
      </c>
      <c r="I397" s="54" t="s">
        <v>1379</v>
      </c>
      <c r="J397" t="s">
        <v>67</v>
      </c>
      <c r="K397" t="s">
        <v>1363</v>
      </c>
      <c r="M397" t="str">
        <f t="shared" si="11"/>
        <v>0220519V - Primaire SAINT-BRIEUC 44 rue des Merles</v>
      </c>
    </row>
    <row r="398" spans="1:13" x14ac:dyDescent="0.25">
      <c r="A398" t="s">
        <v>1354</v>
      </c>
      <c r="B398" s="54" t="s">
        <v>1380</v>
      </c>
      <c r="C398" s="54" t="s">
        <v>84</v>
      </c>
      <c r="D398" s="54" t="s">
        <v>1356</v>
      </c>
      <c r="E398" s="55"/>
      <c r="F398" t="s">
        <v>42</v>
      </c>
      <c r="G398" s="54" t="s">
        <v>1381</v>
      </c>
      <c r="H398" s="54" t="s">
        <v>1358</v>
      </c>
      <c r="I398" s="54" t="s">
        <v>1382</v>
      </c>
      <c r="J398" t="s">
        <v>67</v>
      </c>
      <c r="K398" t="s">
        <v>444</v>
      </c>
      <c r="M398" t="str">
        <f t="shared" si="11"/>
        <v>0220521X - Primaire SAINT-BRIEUC 2 rue Jean Nicolas</v>
      </c>
    </row>
    <row r="399" spans="1:13" x14ac:dyDescent="0.25">
      <c r="A399" t="s">
        <v>1354</v>
      </c>
      <c r="B399" s="54" t="s">
        <v>1383</v>
      </c>
      <c r="C399" s="54" t="s">
        <v>377</v>
      </c>
      <c r="D399" s="54" t="s">
        <v>1356</v>
      </c>
      <c r="E399" s="55"/>
      <c r="F399" t="s">
        <v>57</v>
      </c>
      <c r="G399" s="54" t="s">
        <v>1384</v>
      </c>
      <c r="H399" s="54" t="s">
        <v>1358</v>
      </c>
      <c r="I399" s="54" t="s">
        <v>1385</v>
      </c>
      <c r="K399" t="s">
        <v>1363</v>
      </c>
      <c r="M399" t="str">
        <f t="shared" si="11"/>
        <v>0221040L - Maternelle SAINT-BRIEUC 20 rue Guy Ropartz</v>
      </c>
    </row>
    <row r="400" spans="1:13" x14ac:dyDescent="0.25">
      <c r="A400" t="s">
        <v>1354</v>
      </c>
      <c r="B400" s="54" t="s">
        <v>1386</v>
      </c>
      <c r="C400" s="54" t="s">
        <v>377</v>
      </c>
      <c r="D400" s="54" t="s">
        <v>1356</v>
      </c>
      <c r="E400" s="55"/>
      <c r="F400" t="s">
        <v>42</v>
      </c>
      <c r="G400" s="54" t="s">
        <v>1387</v>
      </c>
      <c r="H400" s="54" t="s">
        <v>1358</v>
      </c>
      <c r="I400" s="54" t="s">
        <v>1388</v>
      </c>
      <c r="K400" t="s">
        <v>863</v>
      </c>
      <c r="M400" t="str">
        <f t="shared" si="11"/>
        <v>0221043P - Primaire SAINT-BRIEUC La Brèche aux Cornes - Rue O.L. Aubert</v>
      </c>
    </row>
    <row r="401" spans="1:13" x14ac:dyDescent="0.25">
      <c r="A401" t="s">
        <v>1354</v>
      </c>
      <c r="B401" s="54" t="s">
        <v>1389</v>
      </c>
      <c r="C401" s="54" t="s">
        <v>84</v>
      </c>
      <c r="D401" s="54" t="s">
        <v>1356</v>
      </c>
      <c r="E401" s="55"/>
      <c r="F401" t="s">
        <v>57</v>
      </c>
      <c r="G401" s="54" t="s">
        <v>1390</v>
      </c>
      <c r="H401" s="54" t="s">
        <v>1358</v>
      </c>
      <c r="I401" s="54" t="s">
        <v>1391</v>
      </c>
      <c r="K401" t="s">
        <v>444</v>
      </c>
      <c r="M401" t="str">
        <f t="shared" si="11"/>
        <v>0221119X - Maternelle SAINT-BRIEUC Grand Clos - 38 Rue de Cornouailles</v>
      </c>
    </row>
    <row r="402" spans="1:13" x14ac:dyDescent="0.25">
      <c r="A402" t="s">
        <v>512</v>
      </c>
      <c r="B402" s="45" t="s">
        <v>2035</v>
      </c>
      <c r="C402" s="45" t="s">
        <v>1907</v>
      </c>
      <c r="D402" s="54" t="s">
        <v>1356</v>
      </c>
      <c r="E402" s="44"/>
      <c r="F402" t="s">
        <v>42</v>
      </c>
      <c r="G402" s="45" t="s">
        <v>2037</v>
      </c>
      <c r="H402" s="47">
        <v>22000</v>
      </c>
      <c r="I402" s="45" t="s">
        <v>2036</v>
      </c>
      <c r="J402" s="52"/>
      <c r="K402" s="52"/>
      <c r="L402" s="52"/>
      <c r="M402" t="str">
        <f t="shared" ref="M402:M407" si="12">CONCATENATE(B402," - ",F402," ",D402," ",I402)</f>
        <v>0221300U - Primaire SAINT-BRIEUC Ste Thér.</v>
      </c>
    </row>
    <row r="403" spans="1:13" x14ac:dyDescent="0.25">
      <c r="A403" t="s">
        <v>517</v>
      </c>
      <c r="B403" s="45" t="s">
        <v>2038</v>
      </c>
      <c r="C403" s="45" t="s">
        <v>1772</v>
      </c>
      <c r="D403" s="54" t="s">
        <v>1356</v>
      </c>
      <c r="E403" s="44"/>
      <c r="F403" t="s">
        <v>42</v>
      </c>
      <c r="G403" s="45" t="s">
        <v>2039</v>
      </c>
      <c r="H403" s="43">
        <v>22046</v>
      </c>
      <c r="I403" s="45" t="s">
        <v>1845</v>
      </c>
      <c r="J403" s="52"/>
      <c r="K403" s="52"/>
      <c r="L403" s="52"/>
      <c r="M403" t="str">
        <f t="shared" si="12"/>
        <v xml:space="preserve">0221301V - Primaire SAINT-BRIEUC La providence </v>
      </c>
    </row>
    <row r="404" spans="1:13" x14ac:dyDescent="0.25">
      <c r="A404" t="s">
        <v>521</v>
      </c>
      <c r="B404" s="45" t="s">
        <v>2040</v>
      </c>
      <c r="C404" s="45" t="s">
        <v>1772</v>
      </c>
      <c r="D404" s="54" t="s">
        <v>1356</v>
      </c>
      <c r="E404" s="44"/>
      <c r="F404" t="s">
        <v>42</v>
      </c>
      <c r="G404" s="45" t="s">
        <v>2042</v>
      </c>
      <c r="H404" s="43">
        <v>22000</v>
      </c>
      <c r="I404" s="45" t="s">
        <v>2041</v>
      </c>
      <c r="J404" s="52"/>
      <c r="K404" s="52"/>
      <c r="L404" s="52"/>
      <c r="M404" t="str">
        <f t="shared" si="12"/>
        <v>0221303X - Primaire SAINT-BRIEUC Ste Bernadette</v>
      </c>
    </row>
    <row r="405" spans="1:13" x14ac:dyDescent="0.25">
      <c r="A405" t="s">
        <v>521</v>
      </c>
      <c r="B405" s="45" t="s">
        <v>2043</v>
      </c>
      <c r="C405" s="45" t="s">
        <v>1907</v>
      </c>
      <c r="D405" s="54" t="s">
        <v>1356</v>
      </c>
      <c r="E405" s="44"/>
      <c r="F405" t="s">
        <v>42</v>
      </c>
      <c r="G405" s="45" t="s">
        <v>2044</v>
      </c>
      <c r="H405" s="47">
        <v>22000</v>
      </c>
      <c r="I405" s="45" t="s">
        <v>1921</v>
      </c>
      <c r="J405" s="52"/>
      <c r="K405" s="52"/>
      <c r="L405" s="52"/>
      <c r="M405" t="str">
        <f t="shared" si="12"/>
        <v>0221304Y - Primaire SAINT-BRIEUC Ste Marie</v>
      </c>
    </row>
    <row r="406" spans="1:13" x14ac:dyDescent="0.25">
      <c r="A406" t="s">
        <v>521</v>
      </c>
      <c r="B406" s="45" t="s">
        <v>2045</v>
      </c>
      <c r="C406" s="45" t="s">
        <v>1772</v>
      </c>
      <c r="D406" s="54" t="s">
        <v>1356</v>
      </c>
      <c r="E406" s="44"/>
      <c r="F406" t="s">
        <v>42</v>
      </c>
      <c r="G406" s="45" t="s">
        <v>2047</v>
      </c>
      <c r="H406" s="43">
        <v>22000</v>
      </c>
      <c r="I406" s="45" t="s">
        <v>2046</v>
      </c>
      <c r="J406" s="52"/>
      <c r="K406" s="52"/>
      <c r="L406" s="52"/>
      <c r="M406" t="str">
        <f t="shared" si="12"/>
        <v>0221307B - Primaire SAINT-BRIEUC St Brieuc</v>
      </c>
    </row>
    <row r="407" spans="1:13" x14ac:dyDescent="0.25">
      <c r="A407" t="s">
        <v>300</v>
      </c>
      <c r="B407" s="45" t="s">
        <v>2048</v>
      </c>
      <c r="C407" s="45" t="s">
        <v>1772</v>
      </c>
      <c r="D407" s="54" t="s">
        <v>1356</v>
      </c>
      <c r="E407" s="44"/>
      <c r="F407" t="s">
        <v>42</v>
      </c>
      <c r="G407" s="45" t="s">
        <v>2049</v>
      </c>
      <c r="H407" s="43">
        <v>22000</v>
      </c>
      <c r="I407" s="45" t="s">
        <v>1769</v>
      </c>
      <c r="J407" s="52"/>
      <c r="K407" s="52"/>
      <c r="L407" s="52"/>
      <c r="M407" t="str">
        <f t="shared" si="12"/>
        <v>0221308C - Primaire SAINT-BRIEUC St Joseph</v>
      </c>
    </row>
    <row r="408" spans="1:13" x14ac:dyDescent="0.25">
      <c r="A408" t="s">
        <v>1354</v>
      </c>
      <c r="B408" s="54" t="s">
        <v>1392</v>
      </c>
      <c r="C408" s="54" t="s">
        <v>84</v>
      </c>
      <c r="D408" s="54" t="s">
        <v>1356</v>
      </c>
      <c r="E408" s="55"/>
      <c r="F408" t="s">
        <v>42</v>
      </c>
      <c r="G408" s="54" t="s">
        <v>1393</v>
      </c>
      <c r="H408" s="54" t="s">
        <v>1358</v>
      </c>
      <c r="I408" s="54" t="s">
        <v>1394</v>
      </c>
      <c r="K408" t="s">
        <v>444</v>
      </c>
      <c r="M408" t="str">
        <f t="shared" ref="M408:M417" si="13">CONCATENATE(B408," - ",F408," ",D408," ",G408)</f>
        <v>0221432M - Primaire SAINT-BRIEUC Yves Dollo –  45 rue de Penthièvre</v>
      </c>
    </row>
    <row r="409" spans="1:13" x14ac:dyDescent="0.25">
      <c r="A409" t="s">
        <v>1354</v>
      </c>
      <c r="B409" s="54" t="s">
        <v>1395</v>
      </c>
      <c r="C409" s="54" t="s">
        <v>377</v>
      </c>
      <c r="D409" s="54" t="s">
        <v>1356</v>
      </c>
      <c r="E409" s="55"/>
      <c r="F409" t="s">
        <v>42</v>
      </c>
      <c r="G409" s="54" t="s">
        <v>1396</v>
      </c>
      <c r="H409" s="54" t="s">
        <v>1358</v>
      </c>
      <c r="I409" s="54" t="s">
        <v>1397</v>
      </c>
      <c r="K409" t="s">
        <v>863</v>
      </c>
      <c r="M409" t="str">
        <f t="shared" si="13"/>
        <v>0221501M - Primaire SAINT-BRIEUC 4 rue de la Corniche - Cesson</v>
      </c>
    </row>
    <row r="410" spans="1:13" x14ac:dyDescent="0.25">
      <c r="A410" t="s">
        <v>1354</v>
      </c>
      <c r="B410" s="54" t="s">
        <v>1398</v>
      </c>
      <c r="C410" s="54" t="s">
        <v>377</v>
      </c>
      <c r="D410" s="54" t="s">
        <v>1356</v>
      </c>
      <c r="E410" s="55"/>
      <c r="F410" t="s">
        <v>42</v>
      </c>
      <c r="G410" s="54" t="s">
        <v>1399</v>
      </c>
      <c r="H410" s="54" t="s">
        <v>1358</v>
      </c>
      <c r="I410" s="54" t="s">
        <v>1400</v>
      </c>
      <c r="K410" t="s">
        <v>863</v>
      </c>
      <c r="M410" t="str">
        <f t="shared" si="13"/>
        <v>0221506T - Primaire SAINT-BRIEUC Cesson Croix Rouge</v>
      </c>
    </row>
    <row r="411" spans="1:13" x14ac:dyDescent="0.25">
      <c r="A411" t="s">
        <v>1354</v>
      </c>
      <c r="B411" s="54" t="s">
        <v>1401</v>
      </c>
      <c r="C411" s="54" t="s">
        <v>377</v>
      </c>
      <c r="D411" s="54" t="s">
        <v>1356</v>
      </c>
      <c r="E411" s="55"/>
      <c r="F411" t="s">
        <v>42</v>
      </c>
      <c r="G411" s="54" t="s">
        <v>1402</v>
      </c>
      <c r="H411" s="54" t="s">
        <v>1358</v>
      </c>
      <c r="I411" s="54" t="s">
        <v>1403</v>
      </c>
      <c r="J411" t="s">
        <v>478</v>
      </c>
      <c r="K411" t="s">
        <v>1363</v>
      </c>
      <c r="M411" t="str">
        <f t="shared" si="13"/>
        <v>0221507U - Primaire SAINT-BRIEUC M. Berthelot - 16 rue de Brest</v>
      </c>
    </row>
    <row r="412" spans="1:13" x14ac:dyDescent="0.25">
      <c r="A412" t="s">
        <v>1354</v>
      </c>
      <c r="B412" s="54" t="s">
        <v>1404</v>
      </c>
      <c r="C412" s="54" t="s">
        <v>377</v>
      </c>
      <c r="D412" s="54" t="s">
        <v>1356</v>
      </c>
      <c r="E412" s="55"/>
      <c r="F412" t="s">
        <v>42</v>
      </c>
      <c r="G412" s="54" t="s">
        <v>1405</v>
      </c>
      <c r="H412" s="54" t="s">
        <v>1358</v>
      </c>
      <c r="I412" s="54" t="s">
        <v>1406</v>
      </c>
      <c r="K412" t="s">
        <v>1407</v>
      </c>
      <c r="M412" t="str">
        <f t="shared" si="13"/>
        <v>0221554V - Primaire SAINT-BRIEUC Beauvallon - Rue H. Avril</v>
      </c>
    </row>
    <row r="413" spans="1:13" x14ac:dyDescent="0.25">
      <c r="A413" t="s">
        <v>1354</v>
      </c>
      <c r="B413" s="54" t="s">
        <v>1408</v>
      </c>
      <c r="C413" s="54" t="s">
        <v>377</v>
      </c>
      <c r="D413" s="54" t="s">
        <v>1356</v>
      </c>
      <c r="E413" s="55"/>
      <c r="F413" t="s">
        <v>42</v>
      </c>
      <c r="G413" s="54" t="s">
        <v>1409</v>
      </c>
      <c r="H413" s="54" t="s">
        <v>1358</v>
      </c>
      <c r="I413" s="54" t="s">
        <v>1410</v>
      </c>
      <c r="J413" t="s">
        <v>67</v>
      </c>
      <c r="K413" t="s">
        <v>1407</v>
      </c>
      <c r="M413" t="str">
        <f t="shared" si="13"/>
        <v>0221585D - Primaire SAINT-BRIEUC Jacques Brel - 35 rue Roche Gautier</v>
      </c>
    </row>
    <row r="414" spans="1:13" x14ac:dyDescent="0.25">
      <c r="A414" t="s">
        <v>1354</v>
      </c>
      <c r="B414" s="54" t="s">
        <v>1411</v>
      </c>
      <c r="C414" s="54" t="s">
        <v>377</v>
      </c>
      <c r="D414" s="54" t="s">
        <v>1356</v>
      </c>
      <c r="E414" s="55"/>
      <c r="F414" t="s">
        <v>57</v>
      </c>
      <c r="G414" s="54" t="s">
        <v>1412</v>
      </c>
      <c r="H414" s="54" t="s">
        <v>1358</v>
      </c>
      <c r="I414" s="54" t="s">
        <v>1413</v>
      </c>
      <c r="K414" t="s">
        <v>1407</v>
      </c>
      <c r="M414" t="str">
        <f t="shared" si="13"/>
        <v>0221708M - Maternelle SAINT-BRIEUC L'Etablette - 6 rue Roger Nimier</v>
      </c>
    </row>
    <row r="415" spans="1:13" x14ac:dyDescent="0.25">
      <c r="A415" t="s">
        <v>1354</v>
      </c>
      <c r="B415" s="54" t="s">
        <v>1414</v>
      </c>
      <c r="C415" s="54" t="s">
        <v>84</v>
      </c>
      <c r="D415" s="54" t="s">
        <v>1356</v>
      </c>
      <c r="E415" s="55"/>
      <c r="F415" t="s">
        <v>42</v>
      </c>
      <c r="G415" s="54" t="s">
        <v>1415</v>
      </c>
      <c r="H415" s="54" t="s">
        <v>1358</v>
      </c>
      <c r="I415" s="54" t="s">
        <v>1416</v>
      </c>
      <c r="K415" t="s">
        <v>444</v>
      </c>
      <c r="M415" t="str">
        <f t="shared" si="13"/>
        <v>0221740X - Primaire SAINT-BRIEUC La Ville Hellio - 2 rue de Gascogne</v>
      </c>
    </row>
    <row r="416" spans="1:13" x14ac:dyDescent="0.25">
      <c r="A416" t="s">
        <v>1354</v>
      </c>
      <c r="B416" s="54" t="s">
        <v>1417</v>
      </c>
      <c r="C416" s="54" t="s">
        <v>84</v>
      </c>
      <c r="D416" s="54" t="s">
        <v>1356</v>
      </c>
      <c r="E416" s="55"/>
      <c r="F416" t="s">
        <v>51</v>
      </c>
      <c r="G416" s="54" t="s">
        <v>1418</v>
      </c>
      <c r="H416" s="54" t="s">
        <v>1358</v>
      </c>
      <c r="I416" s="54" t="s">
        <v>1419</v>
      </c>
      <c r="K416" t="s">
        <v>444</v>
      </c>
      <c r="M416" t="str">
        <f t="shared" si="13"/>
        <v>0221797J - Elémentaire SAINT-BRIEUC Grand Clos - Rue de Cornouailles</v>
      </c>
    </row>
    <row r="417" spans="1:13" x14ac:dyDescent="0.25">
      <c r="A417" t="s">
        <v>1354</v>
      </c>
      <c r="B417" s="54" t="s">
        <v>1420</v>
      </c>
      <c r="C417" s="54" t="s">
        <v>377</v>
      </c>
      <c r="D417" s="54" t="s">
        <v>1356</v>
      </c>
      <c r="E417" s="55"/>
      <c r="F417" t="s">
        <v>51</v>
      </c>
      <c r="G417" s="54" t="s">
        <v>1421</v>
      </c>
      <c r="H417" s="54" t="s">
        <v>1358</v>
      </c>
      <c r="I417" s="54" t="s">
        <v>1422</v>
      </c>
      <c r="K417" t="s">
        <v>863</v>
      </c>
      <c r="M417" t="str">
        <f t="shared" si="13"/>
        <v>0221825P - Elémentaire SAINT-BRIEUC La Vallée - 13 rue Balzac</v>
      </c>
    </row>
    <row r="418" spans="1:13" x14ac:dyDescent="0.25">
      <c r="A418" t="s">
        <v>773</v>
      </c>
      <c r="B418" s="45" t="s">
        <v>2201</v>
      </c>
      <c r="C418" s="45" t="s">
        <v>1772</v>
      </c>
      <c r="D418" s="54" t="s">
        <v>1356</v>
      </c>
      <c r="E418" s="44"/>
      <c r="F418" t="s">
        <v>42</v>
      </c>
      <c r="G418" s="45" t="s">
        <v>2202</v>
      </c>
      <c r="H418" s="43">
        <v>22000</v>
      </c>
      <c r="I418" s="45" t="s">
        <v>2071</v>
      </c>
      <c r="J418" s="52"/>
      <c r="K418" s="52"/>
      <c r="L418" s="52"/>
      <c r="M418" t="str">
        <f>CONCATENATE(B418," - ",F418," ",D418," ",I418)</f>
        <v>0221858A - Primaire SAINT-BRIEUC St Michel</v>
      </c>
    </row>
    <row r="419" spans="1:13" x14ac:dyDescent="0.25">
      <c r="A419" t="s">
        <v>537</v>
      </c>
      <c r="B419" s="45" t="s">
        <v>2050</v>
      </c>
      <c r="C419" s="45" t="s">
        <v>199</v>
      </c>
      <c r="D419" s="45" t="s">
        <v>1425</v>
      </c>
      <c r="E419" s="44"/>
      <c r="F419" t="s">
        <v>42</v>
      </c>
      <c r="G419" s="46" t="s">
        <v>2051</v>
      </c>
      <c r="H419" s="43">
        <v>22600</v>
      </c>
      <c r="I419" s="45" t="s">
        <v>1945</v>
      </c>
      <c r="J419" s="52"/>
      <c r="K419" s="52"/>
      <c r="L419" s="52"/>
      <c r="M419" t="str">
        <f>CONCATENATE(B419," - ",F419," ",D419," ",I419)</f>
        <v>0221309D - Primaire SAINT-CARADEC Ste Thérèse</v>
      </c>
    </row>
    <row r="420" spans="1:13" x14ac:dyDescent="0.25">
      <c r="A420" t="s">
        <v>1423</v>
      </c>
      <c r="B420" s="54" t="s">
        <v>1424</v>
      </c>
      <c r="C420" s="54" t="s">
        <v>199</v>
      </c>
      <c r="D420" s="54" t="s">
        <v>1425</v>
      </c>
      <c r="E420" s="55"/>
      <c r="F420" t="s">
        <v>42</v>
      </c>
      <c r="G420" s="54" t="s">
        <v>1426</v>
      </c>
      <c r="H420" s="54" t="s">
        <v>359</v>
      </c>
      <c r="I420" s="54" t="s">
        <v>1427</v>
      </c>
      <c r="K420" t="s">
        <v>361</v>
      </c>
      <c r="M420" t="str">
        <f t="shared" ref="M420:M425" si="14">CONCATENATE(B420," - ",F420," ",D420," ",G420)</f>
        <v>0221613J - Primaire SAINT-CARADEC 36 Route Nationale</v>
      </c>
    </row>
    <row r="421" spans="1:13" x14ac:dyDescent="0.25">
      <c r="A421" t="s">
        <v>1428</v>
      </c>
      <c r="B421" s="54" t="s">
        <v>1429</v>
      </c>
      <c r="C421" s="54" t="s">
        <v>40</v>
      </c>
      <c r="D421" s="54" t="s">
        <v>1430</v>
      </c>
      <c r="E421" s="55"/>
      <c r="F421" t="s">
        <v>42</v>
      </c>
      <c r="G421" s="54" t="s">
        <v>1431</v>
      </c>
      <c r="H421" s="54" t="s">
        <v>44</v>
      </c>
      <c r="I421" s="54" t="s">
        <v>1432</v>
      </c>
      <c r="K421" t="s">
        <v>46</v>
      </c>
      <c r="M421" t="str">
        <f t="shared" si="14"/>
        <v>0221092T - Primaire SAINT-CARNE 9 rue de l'Ecole</v>
      </c>
    </row>
    <row r="422" spans="1:13" x14ac:dyDescent="0.25">
      <c r="A422" t="s">
        <v>1433</v>
      </c>
      <c r="B422" s="54" t="s">
        <v>1434</v>
      </c>
      <c r="C422" s="54" t="s">
        <v>199</v>
      </c>
      <c r="D422" s="54" t="s">
        <v>1435</v>
      </c>
      <c r="E422" s="55"/>
      <c r="F422" t="s">
        <v>42</v>
      </c>
      <c r="G422" s="54" t="s">
        <v>1436</v>
      </c>
      <c r="H422" s="54" t="s">
        <v>293</v>
      </c>
      <c r="I422" s="54" t="s">
        <v>1437</v>
      </c>
      <c r="K422" t="s">
        <v>295</v>
      </c>
      <c r="M422" t="str">
        <f t="shared" si="14"/>
        <v>0221434P - Primaire SAINT-CARREUC Rue du Gué</v>
      </c>
    </row>
    <row r="423" spans="1:13" x14ac:dyDescent="0.25">
      <c r="A423" t="s">
        <v>1438</v>
      </c>
      <c r="B423" s="54" t="s">
        <v>1439</v>
      </c>
      <c r="C423" s="54" t="s">
        <v>49</v>
      </c>
      <c r="D423" s="54" t="s">
        <v>1440</v>
      </c>
      <c r="E423" s="55"/>
      <c r="F423" t="s">
        <v>42</v>
      </c>
      <c r="G423" s="54" t="s">
        <v>1441</v>
      </c>
      <c r="H423" s="54" t="s">
        <v>1442</v>
      </c>
      <c r="I423" s="54" t="s">
        <v>1443</v>
      </c>
      <c r="K423" t="s">
        <v>368</v>
      </c>
      <c r="M423" t="str">
        <f t="shared" si="14"/>
        <v>0220516S - Primaire SAINT-CAST-LE-GUILDO Les Terres Neuvas 2, rue de l'école</v>
      </c>
    </row>
    <row r="424" spans="1:13" x14ac:dyDescent="0.25">
      <c r="A424" t="s">
        <v>1444</v>
      </c>
      <c r="B424" s="54" t="s">
        <v>1445</v>
      </c>
      <c r="C424" s="54" t="s">
        <v>388</v>
      </c>
      <c r="D424" s="54" t="s">
        <v>1446</v>
      </c>
      <c r="E424" s="54">
        <v>37</v>
      </c>
      <c r="F424" t="s">
        <v>42</v>
      </c>
      <c r="G424" s="54" t="s">
        <v>1447</v>
      </c>
      <c r="H424" s="54" t="s">
        <v>1021</v>
      </c>
      <c r="I424" s="54" t="s">
        <v>1448</v>
      </c>
      <c r="K424" t="s">
        <v>1023</v>
      </c>
      <c r="M424" t="str">
        <f t="shared" si="14"/>
        <v>0220517T - Primaire SAINT-CLET 12 Place de l'Armor</v>
      </c>
    </row>
    <row r="425" spans="1:13" x14ac:dyDescent="0.25">
      <c r="A425" t="s">
        <v>1449</v>
      </c>
      <c r="B425" s="54" t="s">
        <v>1450</v>
      </c>
      <c r="C425" s="54" t="s">
        <v>101</v>
      </c>
      <c r="D425" s="54" t="s">
        <v>1451</v>
      </c>
      <c r="E425" s="54">
        <v>29</v>
      </c>
      <c r="F425" t="s">
        <v>42</v>
      </c>
      <c r="G425" s="54" t="s">
        <v>1452</v>
      </c>
      <c r="H425" s="54" t="s">
        <v>581</v>
      </c>
      <c r="I425" s="54" t="s">
        <v>1453</v>
      </c>
      <c r="K425" t="s">
        <v>106</v>
      </c>
      <c r="M425" t="str">
        <f t="shared" si="14"/>
        <v>0221435R - Primaire SAINT-CONNAN 19 rue de la Mairie</v>
      </c>
    </row>
    <row r="426" spans="1:13" x14ac:dyDescent="0.25">
      <c r="A426" t="s">
        <v>543</v>
      </c>
      <c r="B426" s="40" t="s">
        <v>2052</v>
      </c>
      <c r="C426" s="40" t="s">
        <v>49</v>
      </c>
      <c r="D426" s="40" t="s">
        <v>2208</v>
      </c>
      <c r="E426" s="44"/>
      <c r="F426" t="s">
        <v>42</v>
      </c>
      <c r="G426" s="42" t="s">
        <v>1787</v>
      </c>
      <c r="H426" s="43">
        <v>22400</v>
      </c>
      <c r="I426" s="40" t="s">
        <v>2053</v>
      </c>
      <c r="J426" s="51"/>
      <c r="K426" s="51"/>
      <c r="L426" s="51"/>
      <c r="M426" t="str">
        <f>CONCATENATE(B426," - ",F426," ",D426," ",I426)</f>
        <v>0221314J - Primaire SAINT-DENOUAL  Ntre Dame des chps</v>
      </c>
    </row>
    <row r="427" spans="1:13" x14ac:dyDescent="0.25">
      <c r="A427" t="s">
        <v>1454</v>
      </c>
      <c r="B427" s="54" t="s">
        <v>1455</v>
      </c>
      <c r="C427" s="54" t="s">
        <v>84</v>
      </c>
      <c r="D427" s="54" t="s">
        <v>1456</v>
      </c>
      <c r="E427" s="55"/>
      <c r="F427" t="s">
        <v>42</v>
      </c>
      <c r="G427" s="54" t="s">
        <v>1457</v>
      </c>
      <c r="H427" s="54" t="s">
        <v>236</v>
      </c>
      <c r="I427" s="54" t="s">
        <v>1458</v>
      </c>
      <c r="K427" t="s">
        <v>1078</v>
      </c>
      <c r="M427" t="str">
        <f>CONCATENATE(B427," - ",F427," ",D427," ",G427)</f>
        <v>0220526C - Primaire SAINT-DONAN La Source rue des Clos Briens</v>
      </c>
    </row>
    <row r="428" spans="1:13" x14ac:dyDescent="0.25">
      <c r="A428" t="s">
        <v>543</v>
      </c>
      <c r="B428" s="45" t="s">
        <v>2054</v>
      </c>
      <c r="C428" s="45" t="s">
        <v>1907</v>
      </c>
      <c r="D428" s="45" t="s">
        <v>1456</v>
      </c>
      <c r="E428" s="44"/>
      <c r="F428" t="s">
        <v>42</v>
      </c>
      <c r="G428" s="45" t="s">
        <v>2055</v>
      </c>
      <c r="H428" s="47">
        <v>22800</v>
      </c>
      <c r="I428" s="45" t="s">
        <v>1769</v>
      </c>
      <c r="J428" s="52"/>
      <c r="K428" s="52"/>
      <c r="L428" s="52"/>
      <c r="M428" t="str">
        <f>CONCATENATE(B428," - ",F428," ",D428," ",I428)</f>
        <v>0221315K - Primaire SAINT-DONAN St Joseph</v>
      </c>
    </row>
    <row r="429" spans="1:13" x14ac:dyDescent="0.25">
      <c r="A429" t="s">
        <v>543</v>
      </c>
      <c r="B429" s="45" t="s">
        <v>2056</v>
      </c>
      <c r="C429" s="45" t="s">
        <v>388</v>
      </c>
      <c r="D429" s="45" t="s">
        <v>2209</v>
      </c>
      <c r="E429" s="44"/>
      <c r="F429" t="s">
        <v>42</v>
      </c>
      <c r="G429" s="46" t="s">
        <v>2057</v>
      </c>
      <c r="H429" s="43">
        <v>22290</v>
      </c>
      <c r="I429" s="45" t="s">
        <v>1833</v>
      </c>
      <c r="J429" s="52"/>
      <c r="K429" s="52"/>
      <c r="L429" s="52"/>
      <c r="M429" t="str">
        <f>CONCATENATE(B429," - ",F429," ",D429," ",I429)</f>
        <v xml:space="preserve">0221318N - Primaire SAINT-GILLES LES BOIS   Ste Anne </v>
      </c>
    </row>
    <row r="430" spans="1:13" x14ac:dyDescent="0.25">
      <c r="A430" t="s">
        <v>1459</v>
      </c>
      <c r="B430" s="54" t="s">
        <v>1460</v>
      </c>
      <c r="C430" s="54" t="s">
        <v>101</v>
      </c>
      <c r="D430" s="54" t="s">
        <v>1461</v>
      </c>
      <c r="E430" s="54">
        <v>29</v>
      </c>
      <c r="F430" t="s">
        <v>42</v>
      </c>
      <c r="G430" s="54" t="s">
        <v>194</v>
      </c>
      <c r="H430" s="54" t="s">
        <v>581</v>
      </c>
      <c r="I430" s="54" t="s">
        <v>1462</v>
      </c>
      <c r="K430" t="s">
        <v>106</v>
      </c>
      <c r="M430" t="str">
        <f>CONCATENATE(B430," - ",F430," ",D430," ",G430)</f>
        <v>0220535M - Primaire SAINT-GILLES-PLIGEAUX Rue des Ecoles</v>
      </c>
    </row>
    <row r="431" spans="1:13" x14ac:dyDescent="0.25">
      <c r="A431" t="s">
        <v>1463</v>
      </c>
      <c r="B431" s="54" t="s">
        <v>1464</v>
      </c>
      <c r="C431" s="54" t="s">
        <v>131</v>
      </c>
      <c r="D431" s="54" t="s">
        <v>1465</v>
      </c>
      <c r="E431" s="54">
        <v>64</v>
      </c>
      <c r="F431" t="s">
        <v>42</v>
      </c>
      <c r="G431" s="54" t="s">
        <v>1431</v>
      </c>
      <c r="H431" s="54" t="s">
        <v>134</v>
      </c>
      <c r="I431" s="54" t="s">
        <v>1466</v>
      </c>
      <c r="K431" t="s">
        <v>405</v>
      </c>
      <c r="M431" t="str">
        <f>CONCATENATE(B431," - ",F431," ",D431," ",G431)</f>
        <v>0220538R - Primaire SAINT-GLEN 9 rue de l'Ecole</v>
      </c>
    </row>
    <row r="432" spans="1:13" x14ac:dyDescent="0.25">
      <c r="A432" t="s">
        <v>543</v>
      </c>
      <c r="B432" s="40" t="s">
        <v>2058</v>
      </c>
      <c r="C432" s="40" t="s">
        <v>40</v>
      </c>
      <c r="D432" s="40" t="s">
        <v>2210</v>
      </c>
      <c r="E432" s="41"/>
      <c r="F432" t="s">
        <v>42</v>
      </c>
      <c r="G432" s="42" t="s">
        <v>2059</v>
      </c>
      <c r="H432" s="43">
        <v>22330</v>
      </c>
      <c r="I432" s="40" t="s">
        <v>1765</v>
      </c>
      <c r="J432" s="51"/>
      <c r="K432" s="51"/>
      <c r="L432" s="51"/>
      <c r="M432" t="str">
        <f>CONCATENATE(B432," - ",F432," ",D432," ",I432)</f>
        <v>0221319P - Primaire SAINT-GOUENO  Sacré Cœur</v>
      </c>
    </row>
    <row r="433" spans="1:13" x14ac:dyDescent="0.25">
      <c r="A433" t="s">
        <v>1467</v>
      </c>
      <c r="B433" s="54" t="s">
        <v>1468</v>
      </c>
      <c r="C433" s="54" t="s">
        <v>49</v>
      </c>
      <c r="D433" s="54" t="s">
        <v>1469</v>
      </c>
      <c r="E433" s="55"/>
      <c r="F433" t="s">
        <v>42</v>
      </c>
      <c r="G433" s="54" t="s">
        <v>1470</v>
      </c>
      <c r="H433" s="54" t="s">
        <v>44</v>
      </c>
      <c r="I433" s="54" t="s">
        <v>1471</v>
      </c>
      <c r="K433" t="s">
        <v>170</v>
      </c>
      <c r="M433" t="str">
        <f>CONCATENATE(B433," - ",F433," ",D433," ",G433)</f>
        <v>0221114S - Primaire SAINT-HELEN Emilie et Germaine Tillion - Le Bourg</v>
      </c>
    </row>
    <row r="434" spans="1:13" x14ac:dyDescent="0.25">
      <c r="A434" t="s">
        <v>543</v>
      </c>
      <c r="B434" s="40" t="s">
        <v>2060</v>
      </c>
      <c r="C434" s="40" t="s">
        <v>49</v>
      </c>
      <c r="D434" s="40" t="s">
        <v>2211</v>
      </c>
      <c r="E434" s="44"/>
      <c r="F434" t="s">
        <v>42</v>
      </c>
      <c r="G434" s="42" t="s">
        <v>1787</v>
      </c>
      <c r="H434" s="43">
        <v>22100</v>
      </c>
      <c r="I434" s="40" t="s">
        <v>1973</v>
      </c>
      <c r="J434" s="51"/>
      <c r="K434" s="51"/>
      <c r="L434" s="51"/>
      <c r="M434" t="str">
        <f>CONCATENATE(B434," - ",F434," ",D434," ",I434)</f>
        <v>0221321S - Primaire SAINT-HELEN  St Yves</v>
      </c>
    </row>
    <row r="435" spans="1:13" x14ac:dyDescent="0.25">
      <c r="A435" t="s">
        <v>1472</v>
      </c>
      <c r="B435" s="54" t="s">
        <v>1473</v>
      </c>
      <c r="C435" s="54" t="s">
        <v>49</v>
      </c>
      <c r="D435" s="54" t="s">
        <v>1474</v>
      </c>
      <c r="E435" s="55"/>
      <c r="F435" t="s">
        <v>42</v>
      </c>
      <c r="G435" s="54" t="s">
        <v>1475</v>
      </c>
      <c r="H435" s="54" t="s">
        <v>1476</v>
      </c>
      <c r="I435" s="54" t="s">
        <v>1477</v>
      </c>
      <c r="K435" t="s">
        <v>55</v>
      </c>
      <c r="M435" t="str">
        <f>CONCATENATE(B435," - ",F435," ",D435," ",G435)</f>
        <v>0221093U - Primaire SAINT-JACUT-DE-LA-MER 3 rue du Châtelet</v>
      </c>
    </row>
    <row r="436" spans="1:13" x14ac:dyDescent="0.25">
      <c r="A436" t="s">
        <v>1478</v>
      </c>
      <c r="B436" s="54" t="s">
        <v>1479</v>
      </c>
      <c r="C436" s="54" t="s">
        <v>84</v>
      </c>
      <c r="D436" s="54" t="s">
        <v>1480</v>
      </c>
      <c r="E436" s="55"/>
      <c r="F436" t="s">
        <v>42</v>
      </c>
      <c r="G436" s="54" t="s">
        <v>1481</v>
      </c>
      <c r="H436" s="54" t="s">
        <v>835</v>
      </c>
      <c r="I436" s="54" t="s">
        <v>1482</v>
      </c>
      <c r="K436" t="s">
        <v>1078</v>
      </c>
      <c r="M436" t="str">
        <f>CONCATENATE(B436," - ",F436," ",D436," ",G436)</f>
        <v>0220555J - Primaire SAINT-JULIEN Rue des Chênes</v>
      </c>
    </row>
    <row r="437" spans="1:13" x14ac:dyDescent="0.25">
      <c r="A437" t="s">
        <v>543</v>
      </c>
      <c r="B437" s="45" t="s">
        <v>2064</v>
      </c>
      <c r="C437" s="45" t="s">
        <v>1907</v>
      </c>
      <c r="D437" s="45" t="s">
        <v>2212</v>
      </c>
      <c r="E437" s="44"/>
      <c r="F437" t="s">
        <v>42</v>
      </c>
      <c r="G437" s="45" t="s">
        <v>2065</v>
      </c>
      <c r="H437" s="47">
        <v>22940</v>
      </c>
      <c r="I437" s="45" t="s">
        <v>1769</v>
      </c>
      <c r="J437" s="52"/>
      <c r="K437" s="52"/>
      <c r="L437" s="52"/>
      <c r="M437" t="str">
        <f>CONCATENATE(B437," - ",F437," ",D437," ",I437)</f>
        <v>0221327Y - Primaire SAINT-JULIEN  St Joseph</v>
      </c>
    </row>
    <row r="438" spans="1:13" x14ac:dyDescent="0.25">
      <c r="A438" t="s">
        <v>1483</v>
      </c>
      <c r="B438" s="54" t="s">
        <v>1484</v>
      </c>
      <c r="C438" s="54" t="s">
        <v>40</v>
      </c>
      <c r="D438" s="54" t="s">
        <v>1485</v>
      </c>
      <c r="E438" s="55"/>
      <c r="F438" t="s">
        <v>42</v>
      </c>
      <c r="G438" s="54" t="s">
        <v>43</v>
      </c>
      <c r="H438" s="54" t="s">
        <v>281</v>
      </c>
      <c r="I438" s="54" t="s">
        <v>1486</v>
      </c>
      <c r="K438" t="s">
        <v>283</v>
      </c>
      <c r="M438" t="str">
        <f>CONCATENATE(B438," - ",F438," ",D438," ",G438)</f>
        <v>0220557L - Primaire SAINT-JUVAT Le Bourg</v>
      </c>
    </row>
    <row r="439" spans="1:13" x14ac:dyDescent="0.25">
      <c r="A439" t="s">
        <v>955</v>
      </c>
      <c r="B439" s="54" t="s">
        <v>1487</v>
      </c>
      <c r="C439" s="54" t="s">
        <v>62</v>
      </c>
      <c r="D439" s="54" t="s">
        <v>1488</v>
      </c>
      <c r="E439" s="55"/>
      <c r="F439" t="s">
        <v>42</v>
      </c>
      <c r="G439" s="54" t="s">
        <v>1431</v>
      </c>
      <c r="H439" s="54" t="s">
        <v>65</v>
      </c>
      <c r="I439" s="54" t="s">
        <v>1489</v>
      </c>
      <c r="K439" t="s">
        <v>68</v>
      </c>
      <c r="L439" t="s">
        <v>1490</v>
      </c>
      <c r="M439" t="str">
        <f>CONCATENATE(B439," - ",F439," ",D439," ",G439)</f>
        <v>0220559N - Primaire SAINT-LAURENT 9 rue de l'Ecole</v>
      </c>
    </row>
    <row r="440" spans="1:13" x14ac:dyDescent="0.25">
      <c r="A440" t="s">
        <v>1491</v>
      </c>
      <c r="B440" s="54" t="s">
        <v>1492</v>
      </c>
      <c r="C440" s="54" t="s">
        <v>49</v>
      </c>
      <c r="D440" s="54" t="s">
        <v>1493</v>
      </c>
      <c r="E440" s="54">
        <v>62</v>
      </c>
      <c r="F440" t="s">
        <v>42</v>
      </c>
      <c r="G440" s="54" t="s">
        <v>1494</v>
      </c>
      <c r="H440" s="54" t="s">
        <v>127</v>
      </c>
      <c r="I440" s="54" t="s">
        <v>1495</v>
      </c>
      <c r="K440" t="s">
        <v>55</v>
      </c>
      <c r="M440" t="str">
        <f>CONCATENATE(B440," - ",F440," ",D440," ",G440)</f>
        <v>0220561R - Primaire SAINT-LORMEL Rue Saint-Pierre</v>
      </c>
    </row>
    <row r="441" spans="1:13" x14ac:dyDescent="0.25">
      <c r="A441" t="s">
        <v>1496</v>
      </c>
      <c r="B441" s="54" t="s">
        <v>1497</v>
      </c>
      <c r="C441" s="54" t="s">
        <v>40</v>
      </c>
      <c r="D441" s="54" t="s">
        <v>1498</v>
      </c>
      <c r="E441" s="54">
        <v>30</v>
      </c>
      <c r="F441" t="s">
        <v>42</v>
      </c>
      <c r="G441" s="54" t="s">
        <v>43</v>
      </c>
      <c r="H441" s="54" t="s">
        <v>195</v>
      </c>
      <c r="I441" s="54" t="s">
        <v>1499</v>
      </c>
      <c r="K441" t="s">
        <v>283</v>
      </c>
      <c r="M441" t="str">
        <f>CONCATENATE(B441," - ",F441," ",D441," ",G441)</f>
        <v>0220562S - Primaire SAINT-MADEN Le Bourg</v>
      </c>
    </row>
    <row r="442" spans="1:13" x14ac:dyDescent="0.25">
      <c r="A442" t="s">
        <v>543</v>
      </c>
      <c r="B442" s="40" t="s">
        <v>2066</v>
      </c>
      <c r="C442" s="40" t="s">
        <v>1755</v>
      </c>
      <c r="D442" s="40" t="s">
        <v>2213</v>
      </c>
      <c r="E442" s="41">
        <v>45</v>
      </c>
      <c r="F442" t="s">
        <v>42</v>
      </c>
      <c r="G442" s="42" t="s">
        <v>2067</v>
      </c>
      <c r="H442" s="43">
        <v>22320</v>
      </c>
      <c r="I442" s="40" t="s">
        <v>1862</v>
      </c>
      <c r="J442" s="51"/>
      <c r="K442" s="51"/>
      <c r="L442" s="51"/>
      <c r="M442" t="str">
        <f>CONCATENATE(B442," - ",F442," ",D442," ",I442)</f>
        <v>0221328Z - Primaire SAINT-MARTIN DES PRES Ecole cathol</v>
      </c>
    </row>
    <row r="443" spans="1:13" x14ac:dyDescent="0.25">
      <c r="A443" t="s">
        <v>1500</v>
      </c>
      <c r="B443" s="54" t="s">
        <v>1501</v>
      </c>
      <c r="C443" s="54" t="s">
        <v>199</v>
      </c>
      <c r="D443" s="54" t="s">
        <v>1502</v>
      </c>
      <c r="E443" s="54">
        <v>63</v>
      </c>
      <c r="F443" t="s">
        <v>42</v>
      </c>
      <c r="G443" s="54" t="s">
        <v>1169</v>
      </c>
      <c r="H443" s="54" t="s">
        <v>359</v>
      </c>
      <c r="I443" s="54" t="s">
        <v>1503</v>
      </c>
      <c r="K443" t="s">
        <v>361</v>
      </c>
      <c r="M443" t="str">
        <f>CONCATENATE(B443," - ",F443," ",D443," ",G443)</f>
        <v>0220564U - Primaire SAINT-MAUDAN 1 rue de l'Ecole</v>
      </c>
    </row>
    <row r="444" spans="1:13" x14ac:dyDescent="0.25">
      <c r="A444" t="s">
        <v>1504</v>
      </c>
      <c r="B444" s="54" t="s">
        <v>1505</v>
      </c>
      <c r="C444" s="54" t="s">
        <v>101</v>
      </c>
      <c r="D444" s="54" t="s">
        <v>1506</v>
      </c>
      <c r="E444" s="54">
        <v>38</v>
      </c>
      <c r="F444" t="s">
        <v>42</v>
      </c>
      <c r="G444" s="54" t="s">
        <v>1507</v>
      </c>
      <c r="H444" s="54" t="s">
        <v>243</v>
      </c>
      <c r="I444" s="54" t="s">
        <v>1508</v>
      </c>
      <c r="K444" t="s">
        <v>245</v>
      </c>
      <c r="M444" t="str">
        <f>CONCATENATE(B444," - ",F444," ",D444," ",G444)</f>
        <v>0220566W - Primaire SAINT-MAYEUX 5 Place de la Mairie</v>
      </c>
    </row>
    <row r="445" spans="1:13" x14ac:dyDescent="0.25">
      <c r="A445" t="s">
        <v>1509</v>
      </c>
      <c r="B445" s="54" t="s">
        <v>1510</v>
      </c>
      <c r="C445" s="54" t="s">
        <v>173</v>
      </c>
      <c r="D445" s="54" t="s">
        <v>1511</v>
      </c>
      <c r="E445" s="55"/>
      <c r="F445" t="s">
        <v>42</v>
      </c>
      <c r="G445" s="54" t="s">
        <v>1512</v>
      </c>
      <c r="H445" s="54" t="s">
        <v>183</v>
      </c>
      <c r="I445" s="54" t="s">
        <v>1513</v>
      </c>
      <c r="K445" t="s">
        <v>607</v>
      </c>
      <c r="M445" t="str">
        <f>CONCATENATE(B445," - ",F445," ",D445," ",G445)</f>
        <v>0220571B - Primaire SAINT-MICHEL-EN-GREVE 6 rue de l'Ecole</v>
      </c>
    </row>
    <row r="446" spans="1:13" x14ac:dyDescent="0.25">
      <c r="A446" t="s">
        <v>543</v>
      </c>
      <c r="B446" s="40" t="s">
        <v>2068</v>
      </c>
      <c r="C446" s="40" t="s">
        <v>1755</v>
      </c>
      <c r="D446" s="40" t="s">
        <v>2214</v>
      </c>
      <c r="E446" s="41"/>
      <c r="F446" t="s">
        <v>42</v>
      </c>
      <c r="G446" s="42" t="s">
        <v>2069</v>
      </c>
      <c r="H446" s="43">
        <v>22480</v>
      </c>
      <c r="I446" s="40" t="s">
        <v>1765</v>
      </c>
      <c r="J446" s="51"/>
      <c r="K446" s="51"/>
      <c r="L446" s="51"/>
      <c r="M446" t="str">
        <f>CONCATENATE(B446," - ",F446," ",D446," ",I446)</f>
        <v>0221330B - Primaire SAINT-NICOLAS DU PELEM  Sacré Cœur</v>
      </c>
    </row>
    <row r="447" spans="1:13" x14ac:dyDescent="0.25">
      <c r="A447" t="s">
        <v>1514</v>
      </c>
      <c r="B447" s="54" t="s">
        <v>1515</v>
      </c>
      <c r="C447" s="54" t="s">
        <v>101</v>
      </c>
      <c r="D447" s="54" t="s">
        <v>1516</v>
      </c>
      <c r="E447" s="55"/>
      <c r="F447" t="s">
        <v>42</v>
      </c>
      <c r="G447" s="54" t="s">
        <v>1517</v>
      </c>
      <c r="H447" s="54" t="s">
        <v>581</v>
      </c>
      <c r="I447" s="54" t="s">
        <v>1518</v>
      </c>
      <c r="J447" t="s">
        <v>67</v>
      </c>
      <c r="K447" t="s">
        <v>106</v>
      </c>
      <c r="M447" t="str">
        <f>CONCATENATE(B447," - ",F447," ",D447," ",G447)</f>
        <v>0221094V - Primaire SAINT-NICOLAS-DU-PELEM 17 rue A. Le Braz</v>
      </c>
    </row>
    <row r="448" spans="1:13" x14ac:dyDescent="0.25">
      <c r="A448" t="s">
        <v>1519</v>
      </c>
      <c r="B448" s="54" t="s">
        <v>1520</v>
      </c>
      <c r="C448" s="54" t="s">
        <v>101</v>
      </c>
      <c r="D448" s="54" t="s">
        <v>1521</v>
      </c>
      <c r="E448" s="56">
        <v>74</v>
      </c>
      <c r="F448" t="s">
        <v>42</v>
      </c>
      <c r="G448" s="54" t="s">
        <v>1522</v>
      </c>
      <c r="H448" s="54" t="s">
        <v>937</v>
      </c>
      <c r="I448" s="54" t="s">
        <v>1523</v>
      </c>
      <c r="K448" t="s">
        <v>119</v>
      </c>
      <c r="M448" t="str">
        <f>CONCATENATE(B448," - ",F448," ",D448," ",G448)</f>
        <v>0220425T - Primaire SAINT-PEVER 1 Route de Pont Clet</v>
      </c>
    </row>
    <row r="449" spans="1:13" x14ac:dyDescent="0.25">
      <c r="A449" t="s">
        <v>1524</v>
      </c>
      <c r="B449" s="54" t="s">
        <v>1525</v>
      </c>
      <c r="C449" s="54" t="s">
        <v>49</v>
      </c>
      <c r="D449" s="54" t="s">
        <v>1526</v>
      </c>
      <c r="E449" s="54">
        <v>31</v>
      </c>
      <c r="F449" t="s">
        <v>42</v>
      </c>
      <c r="G449" s="54" t="s">
        <v>1527</v>
      </c>
      <c r="H449" s="54" t="s">
        <v>366</v>
      </c>
      <c r="I449" s="54" t="s">
        <v>1528</v>
      </c>
      <c r="K449" t="s">
        <v>368</v>
      </c>
      <c r="M449" t="str">
        <f>CONCATENATE(B449," - ",F449," ",D449," ",G449)</f>
        <v>0220426U - Primaire SAINT-POTAN 2 Rue Langlais de Prémorvan</v>
      </c>
    </row>
    <row r="450" spans="1:13" x14ac:dyDescent="0.25">
      <c r="A450" t="s">
        <v>572</v>
      </c>
      <c r="B450" s="40" t="s">
        <v>2070</v>
      </c>
      <c r="C450" s="40" t="s">
        <v>49</v>
      </c>
      <c r="D450" s="40" t="s">
        <v>2215</v>
      </c>
      <c r="E450" s="44"/>
      <c r="F450" t="s">
        <v>42</v>
      </c>
      <c r="G450" s="42" t="s">
        <v>2072</v>
      </c>
      <c r="H450" s="43">
        <v>22550</v>
      </c>
      <c r="I450" s="40" t="s">
        <v>2071</v>
      </c>
      <c r="J450" s="51"/>
      <c r="K450" s="51"/>
      <c r="L450" s="51"/>
      <c r="M450" t="str">
        <f>CONCATENATE(B450," - ",F450," ",D450," ",I450)</f>
        <v>0221332D - Primaire SAINT-POTAN  St Michel</v>
      </c>
    </row>
    <row r="451" spans="1:13" x14ac:dyDescent="0.25">
      <c r="A451" t="s">
        <v>1529</v>
      </c>
      <c r="B451" s="54" t="s">
        <v>1530</v>
      </c>
      <c r="C451" s="54" t="s">
        <v>173</v>
      </c>
      <c r="D451" s="54" t="s">
        <v>1531</v>
      </c>
      <c r="E451" s="55"/>
      <c r="F451" t="s">
        <v>51</v>
      </c>
      <c r="G451" s="54" t="s">
        <v>194</v>
      </c>
      <c r="H451" s="54" t="s">
        <v>706</v>
      </c>
      <c r="I451" s="54" t="s">
        <v>1532</v>
      </c>
      <c r="K451" t="s">
        <v>178</v>
      </c>
      <c r="M451" t="str">
        <f>CONCATENATE(B451," - ",F451," ",D451," ",G451)</f>
        <v>0220428W - Elémentaire SAINT-QUAY-PERROS Rue des Ecoles</v>
      </c>
    </row>
    <row r="452" spans="1:13" x14ac:dyDescent="0.25">
      <c r="A452" t="s">
        <v>1529</v>
      </c>
      <c r="B452" s="54" t="s">
        <v>1533</v>
      </c>
      <c r="C452" s="54" t="s">
        <v>173</v>
      </c>
      <c r="D452" s="54" t="s">
        <v>1531</v>
      </c>
      <c r="E452" s="55"/>
      <c r="F452" t="s">
        <v>57</v>
      </c>
      <c r="G452" s="54" t="s">
        <v>1534</v>
      </c>
      <c r="H452" s="54" t="s">
        <v>706</v>
      </c>
      <c r="I452" s="54" t="s">
        <v>1535</v>
      </c>
      <c r="K452" t="s">
        <v>178</v>
      </c>
      <c r="M452" t="str">
        <f>CONCATENATE(B452," - ",F452," ",D452," ",G452)</f>
        <v>0221636J - Maternelle SAINT-QUAY-PERROS A. Jacquard - Rue de l'Ecole</v>
      </c>
    </row>
    <row r="453" spans="1:13" x14ac:dyDescent="0.25">
      <c r="A453" t="s">
        <v>577</v>
      </c>
      <c r="B453" s="45" t="s">
        <v>2073</v>
      </c>
      <c r="C453" s="45" t="s">
        <v>1907</v>
      </c>
      <c r="D453" s="45" t="s">
        <v>2216</v>
      </c>
      <c r="E453" s="44"/>
      <c r="F453" t="s">
        <v>42</v>
      </c>
      <c r="G453" s="45" t="s">
        <v>2075</v>
      </c>
      <c r="H453" s="43">
        <v>22410</v>
      </c>
      <c r="I453" s="45" t="s">
        <v>2074</v>
      </c>
      <c r="J453" s="52"/>
      <c r="K453" s="52"/>
      <c r="L453" s="52"/>
      <c r="M453" t="str">
        <f>CONCATENATE(B453," - ",F453," ",D453," ",I453)</f>
        <v>0221333E - Primaire SAINT-QUAY-PORT  Ntre Dame Ronce</v>
      </c>
    </row>
    <row r="454" spans="1:13" x14ac:dyDescent="0.25">
      <c r="A454" t="s">
        <v>1536</v>
      </c>
      <c r="B454" s="54" t="s">
        <v>1537</v>
      </c>
      <c r="C454" s="54" t="s">
        <v>84</v>
      </c>
      <c r="D454" s="54" t="s">
        <v>1538</v>
      </c>
      <c r="E454" s="55"/>
      <c r="F454" t="s">
        <v>57</v>
      </c>
      <c r="G454" s="54" t="s">
        <v>194</v>
      </c>
      <c r="H454" s="54" t="s">
        <v>592</v>
      </c>
      <c r="I454" s="54" t="s">
        <v>1539</v>
      </c>
      <c r="K454" t="s">
        <v>89</v>
      </c>
      <c r="M454" t="str">
        <f>CONCATENATE(B454," - ",F454," ",D454," ",G454)</f>
        <v>0220431Z - Maternelle SAINT-QUAY-PORTRIEUX Rue des Ecoles</v>
      </c>
    </row>
    <row r="455" spans="1:13" x14ac:dyDescent="0.25">
      <c r="A455" t="s">
        <v>1536</v>
      </c>
      <c r="B455" s="54" t="s">
        <v>1540</v>
      </c>
      <c r="C455" s="54" t="s">
        <v>84</v>
      </c>
      <c r="D455" s="54" t="s">
        <v>1538</v>
      </c>
      <c r="E455" s="55"/>
      <c r="F455" t="s">
        <v>51</v>
      </c>
      <c r="G455" s="54" t="s">
        <v>1541</v>
      </c>
      <c r="H455" s="54" t="s">
        <v>592</v>
      </c>
      <c r="I455" s="54" t="s">
        <v>1542</v>
      </c>
      <c r="K455" t="s">
        <v>89</v>
      </c>
      <c r="M455" t="str">
        <f>CONCATENATE(B455," - ",F455," ",D455," ",G455)</f>
        <v>0221095W - Elémentaire SAINT-QUAY-PORTRIEUX 13 rue des Ecoles</v>
      </c>
    </row>
    <row r="456" spans="1:13" x14ac:dyDescent="0.25">
      <c r="A456" t="s">
        <v>1543</v>
      </c>
      <c r="B456" s="54" t="s">
        <v>1544</v>
      </c>
      <c r="C456" s="54" t="s">
        <v>131</v>
      </c>
      <c r="D456" s="54" t="s">
        <v>1545</v>
      </c>
      <c r="E456" s="54">
        <v>18</v>
      </c>
      <c r="F456" t="s">
        <v>42</v>
      </c>
      <c r="G456" s="54" t="s">
        <v>1546</v>
      </c>
      <c r="H456" s="54" t="s">
        <v>403</v>
      </c>
      <c r="I456" s="54" t="s">
        <v>1547</v>
      </c>
      <c r="K456" t="s">
        <v>232</v>
      </c>
      <c r="M456" t="str">
        <f>CONCATENATE(B456," - ",F456," ",D456," ",G456)</f>
        <v>0220433B - Primaire SAINT-RIEUL 5 rue de la Croix Verte</v>
      </c>
    </row>
    <row r="457" spans="1:13" x14ac:dyDescent="0.25">
      <c r="A457" t="s">
        <v>1548</v>
      </c>
      <c r="B457" s="54" t="s">
        <v>1549</v>
      </c>
      <c r="C457" s="54" t="s">
        <v>49</v>
      </c>
      <c r="D457" s="54" t="s">
        <v>1550</v>
      </c>
      <c r="E457" s="55"/>
      <c r="F457" t="s">
        <v>42</v>
      </c>
      <c r="G457" s="54" t="s">
        <v>1551</v>
      </c>
      <c r="H457" s="54" t="s">
        <v>44</v>
      </c>
      <c r="I457" s="54" t="s">
        <v>1552</v>
      </c>
      <c r="K457" t="s">
        <v>467</v>
      </c>
      <c r="M457" t="str">
        <f>CONCATENATE(B457," - ",F457," ",D457," ",G457)</f>
        <v>0220434C - Primaire SAINT-SAMSON-SUR-RANCE 12 Rue de l'Ecole</v>
      </c>
    </row>
    <row r="458" spans="1:13" ht="23.25" x14ac:dyDescent="0.25">
      <c r="A458" t="s">
        <v>583</v>
      </c>
      <c r="B458" s="45" t="s">
        <v>2076</v>
      </c>
      <c r="C458" s="45" t="s">
        <v>199</v>
      </c>
      <c r="D458" s="45" t="s">
        <v>2217</v>
      </c>
      <c r="E458" s="44">
        <v>50</v>
      </c>
      <c r="F458" t="s">
        <v>42</v>
      </c>
      <c r="G458" s="46" t="s">
        <v>2077</v>
      </c>
      <c r="H458" s="47">
        <v>22460</v>
      </c>
      <c r="I458" s="45" t="s">
        <v>1803</v>
      </c>
      <c r="J458" s="52"/>
      <c r="K458" s="52"/>
      <c r="L458" s="52"/>
      <c r="M458" t="str">
        <f>CONCATENATE(B458," - ",F458," ",D458," ",I458)</f>
        <v>0221336h - Primaire SAINT-THELO Ste Anne</v>
      </c>
    </row>
    <row r="459" spans="1:13" x14ac:dyDescent="0.25">
      <c r="A459" t="s">
        <v>588</v>
      </c>
      <c r="B459" s="40" t="s">
        <v>2078</v>
      </c>
      <c r="C459" s="40" t="s">
        <v>131</v>
      </c>
      <c r="D459" s="40" t="s">
        <v>2218</v>
      </c>
      <c r="E459" s="41">
        <v>55</v>
      </c>
      <c r="F459" t="s">
        <v>42</v>
      </c>
      <c r="G459" s="42" t="s">
        <v>1787</v>
      </c>
      <c r="H459" s="43">
        <v>22510</v>
      </c>
      <c r="I459" s="40" t="s">
        <v>1793</v>
      </c>
      <c r="J459" s="51"/>
      <c r="K459" s="51"/>
      <c r="L459" s="51"/>
      <c r="M459" t="str">
        <f>CONCATENATE(B459," - ",F459," ",D459," ",I459)</f>
        <v>0221337J - Primaire SAINT-TRIMOEL  Notre Dame</v>
      </c>
    </row>
    <row r="460" spans="1:13" x14ac:dyDescent="0.25">
      <c r="A460" t="s">
        <v>1553</v>
      </c>
      <c r="B460" s="54" t="s">
        <v>1554</v>
      </c>
      <c r="C460" s="54" t="s">
        <v>40</v>
      </c>
      <c r="D460" s="54" t="s">
        <v>1555</v>
      </c>
      <c r="E460" s="57">
        <v>79</v>
      </c>
      <c r="F460" t="s">
        <v>42</v>
      </c>
      <c r="G460" s="54" t="s">
        <v>1556</v>
      </c>
      <c r="H460" s="54" t="s">
        <v>634</v>
      </c>
      <c r="I460" s="54" t="s">
        <v>1557</v>
      </c>
      <c r="K460" t="s">
        <v>308</v>
      </c>
      <c r="M460" t="str">
        <f>CONCATENATE(B460," - ",F460," ",D460," ",G460)</f>
        <v>0221426F - Primaire SAINT-VRAN Le Blé en Herbe - Le Bourg</v>
      </c>
    </row>
    <row r="461" spans="1:13" x14ac:dyDescent="0.25">
      <c r="A461" t="s">
        <v>594</v>
      </c>
      <c r="B461" s="40" t="s">
        <v>2079</v>
      </c>
      <c r="C461" s="40" t="s">
        <v>40</v>
      </c>
      <c r="D461" s="40" t="s">
        <v>2219</v>
      </c>
      <c r="E461" s="41">
        <v>54</v>
      </c>
      <c r="F461" t="s">
        <v>42</v>
      </c>
      <c r="G461" s="42" t="s">
        <v>1758</v>
      </c>
      <c r="H461" s="43">
        <v>22230</v>
      </c>
      <c r="I461" s="40" t="s">
        <v>1921</v>
      </c>
      <c r="J461" s="51"/>
      <c r="K461" s="51"/>
      <c r="L461" s="51"/>
      <c r="M461" t="str">
        <f>CONCATENATE(B461," - ",F461," ",D461," ",I461)</f>
        <v>0221338K - Primaire SAINT-VRAN  Ste Marie</v>
      </c>
    </row>
    <row r="462" spans="1:13" x14ac:dyDescent="0.25">
      <c r="A462" t="s">
        <v>1558</v>
      </c>
      <c r="B462" s="54" t="s">
        <v>1559</v>
      </c>
      <c r="C462" s="54" t="s">
        <v>40</v>
      </c>
      <c r="D462" s="54" t="s">
        <v>1560</v>
      </c>
      <c r="E462" s="55"/>
      <c r="F462" t="s">
        <v>42</v>
      </c>
      <c r="G462" s="54" t="s">
        <v>1561</v>
      </c>
      <c r="H462" s="54" t="s">
        <v>141</v>
      </c>
      <c r="I462" s="54" t="s">
        <v>1562</v>
      </c>
      <c r="K462" t="s">
        <v>143</v>
      </c>
      <c r="M462" t="str">
        <f>CONCATENATE(B462," - ",F462," ",D462," ",G462)</f>
        <v>0220448T - Primaire SEVIGNAC Rue des Ecoliers</v>
      </c>
    </row>
    <row r="463" spans="1:13" x14ac:dyDescent="0.25">
      <c r="A463" t="s">
        <v>1563</v>
      </c>
      <c r="B463" s="54" t="s">
        <v>1564</v>
      </c>
      <c r="C463" s="54" t="s">
        <v>62</v>
      </c>
      <c r="D463" s="54" t="s">
        <v>1565</v>
      </c>
      <c r="E463" s="54">
        <v>65</v>
      </c>
      <c r="F463" t="s">
        <v>42</v>
      </c>
      <c r="G463" s="54" t="s">
        <v>1566</v>
      </c>
      <c r="H463" s="54" t="s">
        <v>324</v>
      </c>
      <c r="I463" s="54" t="s">
        <v>1567</v>
      </c>
      <c r="K463" t="s">
        <v>221</v>
      </c>
      <c r="M463" t="str">
        <f>CONCATENATE(B463," - ",F463," ",D463," ",G463)</f>
        <v>0221427G - Primaire SQUIFFIEC 3 Rue des Manoirs</v>
      </c>
    </row>
    <row r="464" spans="1:13" x14ac:dyDescent="0.25">
      <c r="A464" t="s">
        <v>594</v>
      </c>
      <c r="B464" s="40" t="s">
        <v>2080</v>
      </c>
      <c r="C464" s="40" t="s">
        <v>1857</v>
      </c>
      <c r="D464" s="40" t="s">
        <v>2081</v>
      </c>
      <c r="E464" s="44"/>
      <c r="F464" t="s">
        <v>42</v>
      </c>
      <c r="G464" s="42" t="s">
        <v>2082</v>
      </c>
      <c r="H464" s="47">
        <v>22200</v>
      </c>
      <c r="I464" s="40" t="s">
        <v>1881</v>
      </c>
      <c r="J464" s="51"/>
      <c r="K464" s="51"/>
      <c r="L464" s="51"/>
      <c r="M464" t="str">
        <f>CONCATENATE(B464," - ",F464," ",D464," ",I464)</f>
        <v>0221342P - Primaire SQUIFFIEC  Jeanne d'Arc</v>
      </c>
    </row>
    <row r="465" spans="1:13" x14ac:dyDescent="0.25">
      <c r="A465" t="s">
        <v>1568</v>
      </c>
      <c r="B465" s="54" t="s">
        <v>1569</v>
      </c>
      <c r="C465" s="54" t="s">
        <v>49</v>
      </c>
      <c r="D465" s="54" t="s">
        <v>1570</v>
      </c>
      <c r="E465" s="55"/>
      <c r="F465" t="s">
        <v>42</v>
      </c>
      <c r="G465" s="54" t="s">
        <v>1571</v>
      </c>
      <c r="H465" s="54" t="s">
        <v>44</v>
      </c>
      <c r="I465" s="54" t="s">
        <v>1572</v>
      </c>
      <c r="K465" t="s">
        <v>170</v>
      </c>
      <c r="M465" t="str">
        <f t="shared" ref="M465:M480" si="15">CONCATENATE(B465," - ",F465," ",D465," ",G465)</f>
        <v>0220451W - Primaire TADEN Trélat</v>
      </c>
    </row>
    <row r="466" spans="1:13" x14ac:dyDescent="0.25">
      <c r="A466" t="s">
        <v>1568</v>
      </c>
      <c r="B466" s="54" t="s">
        <v>1573</v>
      </c>
      <c r="C466" s="54" t="s">
        <v>49</v>
      </c>
      <c r="D466" s="54" t="s">
        <v>1570</v>
      </c>
      <c r="E466" s="55"/>
      <c r="F466" t="s">
        <v>57</v>
      </c>
      <c r="G466" s="54" t="s">
        <v>1574</v>
      </c>
      <c r="H466" s="54" t="s">
        <v>44</v>
      </c>
      <c r="I466" s="54" t="s">
        <v>1575</v>
      </c>
      <c r="K466" t="s">
        <v>170</v>
      </c>
      <c r="M466" t="str">
        <f t="shared" si="15"/>
        <v>0220453Y - Maternelle TADEN 2 Rue de Montpertuis</v>
      </c>
    </row>
    <row r="467" spans="1:13" x14ac:dyDescent="0.25">
      <c r="A467" t="s">
        <v>646</v>
      </c>
      <c r="B467" s="54" t="s">
        <v>1576</v>
      </c>
      <c r="C467" s="54" t="s">
        <v>62</v>
      </c>
      <c r="D467" s="54" t="s">
        <v>1577</v>
      </c>
      <c r="E467" s="55"/>
      <c r="F467" t="s">
        <v>42</v>
      </c>
      <c r="G467" s="54" t="s">
        <v>1578</v>
      </c>
      <c r="H467" s="54" t="s">
        <v>65</v>
      </c>
      <c r="I467" s="54" t="s">
        <v>1579</v>
      </c>
      <c r="K467" t="s">
        <v>662</v>
      </c>
      <c r="M467" t="str">
        <f t="shared" si="15"/>
        <v>0221428H - Primaire TONQUEDEC 6 Grande Rue</v>
      </c>
    </row>
    <row r="468" spans="1:13" x14ac:dyDescent="0.25">
      <c r="A468" t="s">
        <v>1580</v>
      </c>
      <c r="B468" s="54" t="s">
        <v>1581</v>
      </c>
      <c r="C468" s="54" t="s">
        <v>131</v>
      </c>
      <c r="D468" s="54" t="s">
        <v>1582</v>
      </c>
      <c r="E468" s="57">
        <v>73</v>
      </c>
      <c r="F468" t="s">
        <v>42</v>
      </c>
      <c r="G468" s="54" t="s">
        <v>1583</v>
      </c>
      <c r="H468" s="54" t="s">
        <v>898</v>
      </c>
      <c r="I468" s="54" t="s">
        <v>1584</v>
      </c>
      <c r="K468" t="s">
        <v>405</v>
      </c>
      <c r="M468" t="str">
        <f t="shared" si="15"/>
        <v>0220456B - Primaire TRAMAIN 1 rue de la République</v>
      </c>
    </row>
    <row r="469" spans="1:13" x14ac:dyDescent="0.25">
      <c r="A469" t="s">
        <v>1585</v>
      </c>
      <c r="B469" s="54" t="s">
        <v>1586</v>
      </c>
      <c r="C469" s="54" t="s">
        <v>40</v>
      </c>
      <c r="D469" s="54" t="s">
        <v>1587</v>
      </c>
      <c r="E469" s="55"/>
      <c r="F469" t="s">
        <v>42</v>
      </c>
      <c r="G469" s="54" t="s">
        <v>1556</v>
      </c>
      <c r="H469" s="54" t="s">
        <v>515</v>
      </c>
      <c r="I469" s="54" t="s">
        <v>1588</v>
      </c>
      <c r="K469" t="s">
        <v>143</v>
      </c>
      <c r="M469" t="str">
        <f t="shared" si="15"/>
        <v>0220457C - Primaire TREBEDAN Le Blé en Herbe - Le Bourg</v>
      </c>
    </row>
    <row r="470" spans="1:13" x14ac:dyDescent="0.25">
      <c r="A470" t="s">
        <v>1589</v>
      </c>
      <c r="B470" s="54" t="s">
        <v>1590</v>
      </c>
      <c r="C470" s="54" t="s">
        <v>173</v>
      </c>
      <c r="D470" s="54" t="s">
        <v>1591</v>
      </c>
      <c r="E470" s="55"/>
      <c r="F470" t="s">
        <v>42</v>
      </c>
      <c r="G470" s="54" t="s">
        <v>1592</v>
      </c>
      <c r="H470" s="54" t="s">
        <v>981</v>
      </c>
      <c r="I470" s="54" t="s">
        <v>1593</v>
      </c>
      <c r="K470" t="s">
        <v>983</v>
      </c>
      <c r="M470" t="str">
        <f t="shared" si="15"/>
        <v>0220458D - Primaire TREBEURDEN Rue de Kernevez</v>
      </c>
    </row>
    <row r="471" spans="1:13" x14ac:dyDescent="0.25">
      <c r="A471" t="s">
        <v>1594</v>
      </c>
      <c r="B471" s="54" t="s">
        <v>1595</v>
      </c>
      <c r="C471" s="54" t="s">
        <v>101</v>
      </c>
      <c r="D471" s="54" t="s">
        <v>1596</v>
      </c>
      <c r="E471" s="54">
        <v>15</v>
      </c>
      <c r="F471" t="s">
        <v>42</v>
      </c>
      <c r="G471" s="54" t="s">
        <v>1597</v>
      </c>
      <c r="H471" s="54" t="s">
        <v>646</v>
      </c>
      <c r="I471" s="54" t="s">
        <v>1598</v>
      </c>
      <c r="K471" t="s">
        <v>302</v>
      </c>
      <c r="M471" t="str">
        <f t="shared" si="15"/>
        <v>0221429J - Primaire TREBRIVAN 14 rue des Ecoles</v>
      </c>
    </row>
    <row r="472" spans="1:13" x14ac:dyDescent="0.25">
      <c r="A472" t="s">
        <v>1599</v>
      </c>
      <c r="B472" s="54" t="s">
        <v>1600</v>
      </c>
      <c r="C472" s="54" t="s">
        <v>131</v>
      </c>
      <c r="D472" s="54" t="s">
        <v>1601</v>
      </c>
      <c r="E472" s="54">
        <v>64</v>
      </c>
      <c r="F472" t="s">
        <v>42</v>
      </c>
      <c r="G472" s="54" t="s">
        <v>43</v>
      </c>
      <c r="H472" s="54" t="s">
        <v>134</v>
      </c>
      <c r="I472" s="54" t="s">
        <v>1602</v>
      </c>
      <c r="K472" t="s">
        <v>136</v>
      </c>
      <c r="M472" t="str">
        <f t="shared" si="15"/>
        <v>0220463J - Primaire TREBRY Le Bourg</v>
      </c>
    </row>
    <row r="473" spans="1:13" x14ac:dyDescent="0.25">
      <c r="A473" t="s">
        <v>1603</v>
      </c>
      <c r="B473" s="54" t="s">
        <v>1604</v>
      </c>
      <c r="C473" s="54" t="s">
        <v>131</v>
      </c>
      <c r="D473" s="54" t="s">
        <v>1605</v>
      </c>
      <c r="E473" s="55"/>
      <c r="F473" t="s">
        <v>42</v>
      </c>
      <c r="G473" s="54" t="s">
        <v>1606</v>
      </c>
      <c r="H473" s="54" t="s">
        <v>134</v>
      </c>
      <c r="I473" s="54" t="s">
        <v>1607</v>
      </c>
      <c r="K473" t="s">
        <v>136</v>
      </c>
      <c r="L473" t="s">
        <v>1608</v>
      </c>
      <c r="M473" t="str">
        <f t="shared" si="15"/>
        <v>0221430K - Primaire TREDANIEL L'Enseigne</v>
      </c>
    </row>
    <row r="474" spans="1:13" x14ac:dyDescent="0.25">
      <c r="A474" t="s">
        <v>1609</v>
      </c>
      <c r="B474" s="54" t="s">
        <v>1610</v>
      </c>
      <c r="C474" s="54" t="s">
        <v>388</v>
      </c>
      <c r="D474" s="54" t="s">
        <v>1611</v>
      </c>
      <c r="E474" s="54">
        <v>25</v>
      </c>
      <c r="F474" t="s">
        <v>42</v>
      </c>
      <c r="G474" s="54" t="s">
        <v>43</v>
      </c>
      <c r="H474" s="54" t="s">
        <v>1115</v>
      </c>
      <c r="I474" s="54" t="s">
        <v>1612</v>
      </c>
      <c r="K474" t="s">
        <v>460</v>
      </c>
      <c r="M474" t="str">
        <f t="shared" si="15"/>
        <v>0221431L - Primaire TREDARZEC Le Bourg</v>
      </c>
    </row>
    <row r="475" spans="1:13" x14ac:dyDescent="0.25">
      <c r="A475" t="s">
        <v>1613</v>
      </c>
      <c r="B475" s="54" t="s">
        <v>1614</v>
      </c>
      <c r="C475" s="54" t="s">
        <v>40</v>
      </c>
      <c r="D475" s="54" t="s">
        <v>1615</v>
      </c>
      <c r="E475" s="54">
        <v>13</v>
      </c>
      <c r="F475" t="s">
        <v>42</v>
      </c>
      <c r="G475" s="54" t="s">
        <v>43</v>
      </c>
      <c r="H475" s="54" t="s">
        <v>92</v>
      </c>
      <c r="I475" s="54" t="s">
        <v>1616</v>
      </c>
      <c r="K475" t="s">
        <v>143</v>
      </c>
      <c r="M475" t="str">
        <f t="shared" si="15"/>
        <v>0220471T - Primaire TREDIAS Le Bourg</v>
      </c>
    </row>
    <row r="476" spans="1:13" x14ac:dyDescent="0.25">
      <c r="A476" t="s">
        <v>1617</v>
      </c>
      <c r="B476" s="54" t="s">
        <v>1618</v>
      </c>
      <c r="C476" s="54" t="s">
        <v>173</v>
      </c>
      <c r="D476" s="54" t="s">
        <v>1619</v>
      </c>
      <c r="E476" s="55"/>
      <c r="F476" t="s">
        <v>42</v>
      </c>
      <c r="G476" s="54" t="s">
        <v>1620</v>
      </c>
      <c r="H476" s="54" t="s">
        <v>183</v>
      </c>
      <c r="I476" s="54" t="s">
        <v>1621</v>
      </c>
      <c r="K476" t="s">
        <v>607</v>
      </c>
      <c r="M476" t="str">
        <f t="shared" si="15"/>
        <v>0221523L - Primaire TREDREZ-LOCQUEMEAU Woas Halleg - Locquémeau</v>
      </c>
    </row>
    <row r="477" spans="1:13" x14ac:dyDescent="0.25">
      <c r="A477" t="s">
        <v>1622</v>
      </c>
      <c r="B477" s="54" t="s">
        <v>1623</v>
      </c>
      <c r="C477" s="54" t="s">
        <v>101</v>
      </c>
      <c r="D477" s="54" t="s">
        <v>1624</v>
      </c>
      <c r="E477" s="55"/>
      <c r="F477" t="s">
        <v>42</v>
      </c>
      <c r="G477" s="54" t="s">
        <v>1625</v>
      </c>
      <c r="H477" s="54" t="s">
        <v>646</v>
      </c>
      <c r="I477" s="54" t="s">
        <v>1626</v>
      </c>
      <c r="K477" t="s">
        <v>302</v>
      </c>
      <c r="M477" t="str">
        <f t="shared" si="15"/>
        <v>0221796H - Primaire TREFFRIN Kermest</v>
      </c>
    </row>
    <row r="478" spans="1:13" x14ac:dyDescent="0.25">
      <c r="A478" t="s">
        <v>1627</v>
      </c>
      <c r="B478" s="54" t="s">
        <v>1628</v>
      </c>
      <c r="C478" s="54" t="s">
        <v>173</v>
      </c>
      <c r="D478" s="54" t="s">
        <v>1629</v>
      </c>
      <c r="E478" s="55"/>
      <c r="F478" t="s">
        <v>42</v>
      </c>
      <c r="G478" s="54" t="s">
        <v>1630</v>
      </c>
      <c r="H478" s="54" t="s">
        <v>1631</v>
      </c>
      <c r="I478" s="54" t="s">
        <v>1632</v>
      </c>
      <c r="K478" t="s">
        <v>983</v>
      </c>
      <c r="M478" t="str">
        <f t="shared" si="15"/>
        <v>0221096X - Primaire TREGASTEL Picherel - 2 rue des Ecoles</v>
      </c>
    </row>
    <row r="479" spans="1:13" x14ac:dyDescent="0.25">
      <c r="A479" t="s">
        <v>1633</v>
      </c>
      <c r="B479" s="54" t="s">
        <v>1634</v>
      </c>
      <c r="C479" s="54" t="s">
        <v>62</v>
      </c>
      <c r="D479" s="54" t="s">
        <v>1635</v>
      </c>
      <c r="E479" s="55"/>
      <c r="F479" t="s">
        <v>42</v>
      </c>
      <c r="G479" s="54" t="s">
        <v>1636</v>
      </c>
      <c r="H479" s="54" t="s">
        <v>715</v>
      </c>
      <c r="I479" s="54" t="s">
        <v>1637</v>
      </c>
      <c r="K479" t="s">
        <v>221</v>
      </c>
      <c r="M479" t="str">
        <f t="shared" si="15"/>
        <v>0220380U - Primaire TREGLAMUS 2 rue Croas Lein</v>
      </c>
    </row>
    <row r="480" spans="1:13" x14ac:dyDescent="0.25">
      <c r="A480" t="s">
        <v>1638</v>
      </c>
      <c r="B480" s="54" t="s">
        <v>1639</v>
      </c>
      <c r="C480" s="54" t="s">
        <v>101</v>
      </c>
      <c r="D480" s="54" t="s">
        <v>1640</v>
      </c>
      <c r="E480" s="56">
        <v>77</v>
      </c>
      <c r="F480" t="s">
        <v>42</v>
      </c>
      <c r="G480" s="54" t="s">
        <v>1641</v>
      </c>
      <c r="H480" s="54" t="s">
        <v>1257</v>
      </c>
      <c r="I480" s="54" t="s">
        <v>1642</v>
      </c>
      <c r="K480" t="s">
        <v>112</v>
      </c>
      <c r="M480" t="str">
        <f t="shared" si="15"/>
        <v>0220383X - Primaire TREGOMEUR 11 rue d'Armor</v>
      </c>
    </row>
    <row r="481" spans="1:13" x14ac:dyDescent="0.25">
      <c r="A481" t="s">
        <v>601</v>
      </c>
      <c r="B481" s="40" t="s">
        <v>2083</v>
      </c>
      <c r="C481" s="40" t="s">
        <v>1755</v>
      </c>
      <c r="D481" s="40" t="s">
        <v>2084</v>
      </c>
      <c r="E481" s="41"/>
      <c r="F481" t="s">
        <v>42</v>
      </c>
      <c r="G481" s="42" t="s">
        <v>2085</v>
      </c>
      <c r="H481" s="47">
        <v>22590</v>
      </c>
      <c r="I481" s="40" t="s">
        <v>1945</v>
      </c>
      <c r="J481" s="51"/>
      <c r="K481" s="51"/>
      <c r="L481" s="51"/>
      <c r="M481" t="str">
        <f>CONCATENATE(B481," - ",F481," ",D481," ",I481)</f>
        <v>0221350Y - Primaire TREGOMEUR  Ste Thérèse</v>
      </c>
    </row>
    <row r="482" spans="1:13" x14ac:dyDescent="0.25">
      <c r="A482" t="s">
        <v>1643</v>
      </c>
      <c r="B482" s="54" t="s">
        <v>1644</v>
      </c>
      <c r="C482" s="54" t="s">
        <v>62</v>
      </c>
      <c r="D482" s="54" t="s">
        <v>1645</v>
      </c>
      <c r="E482" s="54">
        <v>65</v>
      </c>
      <c r="F482" t="s">
        <v>42</v>
      </c>
      <c r="G482" s="54" t="s">
        <v>1247</v>
      </c>
      <c r="H482" s="54" t="s">
        <v>324</v>
      </c>
      <c r="I482" s="54" t="s">
        <v>1646</v>
      </c>
      <c r="K482" t="s">
        <v>221</v>
      </c>
      <c r="M482" t="str">
        <f t="shared" ref="M482:M487" si="16">CONCATENATE(B482," - ",F482," ",D482," ",G482)</f>
        <v>0220385Z - Primaire TREGONNEAU Rue de l'Ecole</v>
      </c>
    </row>
    <row r="483" spans="1:13" x14ac:dyDescent="0.25">
      <c r="A483" t="s">
        <v>1647</v>
      </c>
      <c r="B483" s="54" t="s">
        <v>1648</v>
      </c>
      <c r="C483" s="54" t="s">
        <v>62</v>
      </c>
      <c r="D483" s="54" t="s">
        <v>1649</v>
      </c>
      <c r="E483" s="55"/>
      <c r="F483" t="s">
        <v>42</v>
      </c>
      <c r="G483" s="54" t="s">
        <v>43</v>
      </c>
      <c r="H483" s="54" t="s">
        <v>605</v>
      </c>
      <c r="I483" s="54" t="s">
        <v>1650</v>
      </c>
      <c r="K483" t="s">
        <v>662</v>
      </c>
      <c r="M483" t="str">
        <f t="shared" si="16"/>
        <v>0220387B - Primaire TREGROM Le Bourg</v>
      </c>
    </row>
    <row r="484" spans="1:13" x14ac:dyDescent="0.25">
      <c r="A484" t="s">
        <v>525</v>
      </c>
      <c r="B484" s="54" t="s">
        <v>1651</v>
      </c>
      <c r="C484" s="54" t="s">
        <v>377</v>
      </c>
      <c r="D484" s="54" t="s">
        <v>1652</v>
      </c>
      <c r="E484" s="55"/>
      <c r="F484" t="s">
        <v>42</v>
      </c>
      <c r="G484" s="54" t="s">
        <v>1653</v>
      </c>
      <c r="H484" s="54" t="s">
        <v>1654</v>
      </c>
      <c r="I484" s="54" t="s">
        <v>1655</v>
      </c>
      <c r="K484" t="s">
        <v>1407</v>
      </c>
      <c r="M484" t="str">
        <f t="shared" si="16"/>
        <v>0220390E - Primaire TREGUEUX Le Créac'h - 16 Rue du Camp de Péran</v>
      </c>
    </row>
    <row r="485" spans="1:13" x14ac:dyDescent="0.25">
      <c r="A485" t="s">
        <v>525</v>
      </c>
      <c r="B485" s="54" t="s">
        <v>1656</v>
      </c>
      <c r="C485" s="54" t="s">
        <v>377</v>
      </c>
      <c r="D485" s="54" t="s">
        <v>1652</v>
      </c>
      <c r="E485" s="55"/>
      <c r="F485" t="s">
        <v>57</v>
      </c>
      <c r="G485" s="54" t="s">
        <v>1657</v>
      </c>
      <c r="H485" s="54" t="s">
        <v>1654</v>
      </c>
      <c r="I485" s="54" t="s">
        <v>1658</v>
      </c>
      <c r="K485" t="s">
        <v>1407</v>
      </c>
      <c r="M485" t="str">
        <f t="shared" si="16"/>
        <v>0221083H - Maternelle TREGUEUX l'oiseau bleu</v>
      </c>
    </row>
    <row r="486" spans="1:13" x14ac:dyDescent="0.25">
      <c r="A486" t="s">
        <v>525</v>
      </c>
      <c r="B486" s="54" t="s">
        <v>1659</v>
      </c>
      <c r="C486" s="54" t="s">
        <v>377</v>
      </c>
      <c r="D486" s="54" t="s">
        <v>1652</v>
      </c>
      <c r="E486" s="55"/>
      <c r="F486" t="s">
        <v>51</v>
      </c>
      <c r="G486" s="54" t="s">
        <v>1660</v>
      </c>
      <c r="H486" s="54" t="s">
        <v>1654</v>
      </c>
      <c r="I486" s="54" t="s">
        <v>1661</v>
      </c>
      <c r="K486" t="s">
        <v>1407</v>
      </c>
      <c r="M486" t="str">
        <f t="shared" si="16"/>
        <v xml:space="preserve">0221502N - Elémentaire TREGUEUX Jean Jaurès </v>
      </c>
    </row>
    <row r="487" spans="1:13" x14ac:dyDescent="0.25">
      <c r="A487" t="s">
        <v>525</v>
      </c>
      <c r="B487" s="54" t="s">
        <v>1662</v>
      </c>
      <c r="C487" s="54" t="s">
        <v>377</v>
      </c>
      <c r="D487" s="54" t="s">
        <v>1652</v>
      </c>
      <c r="E487" s="55"/>
      <c r="F487" t="s">
        <v>42</v>
      </c>
      <c r="G487" s="54" t="s">
        <v>1663</v>
      </c>
      <c r="H487" s="54" t="s">
        <v>1654</v>
      </c>
      <c r="I487" s="54" t="s">
        <v>1664</v>
      </c>
      <c r="K487" t="s">
        <v>1407</v>
      </c>
      <c r="M487" t="str">
        <f t="shared" si="16"/>
        <v>0221707L - Primaire TREGUEUX Louis Pasteur - 41 rue Pasteur</v>
      </c>
    </row>
    <row r="488" spans="1:13" x14ac:dyDescent="0.25">
      <c r="A488" t="s">
        <v>608</v>
      </c>
      <c r="B488" s="45" t="s">
        <v>2086</v>
      </c>
      <c r="C488" s="45" t="s">
        <v>1772</v>
      </c>
      <c r="D488" s="45" t="s">
        <v>2087</v>
      </c>
      <c r="E488" s="44"/>
      <c r="F488" t="s">
        <v>42</v>
      </c>
      <c r="G488" s="45" t="s">
        <v>2089</v>
      </c>
      <c r="H488" s="43">
        <v>22950</v>
      </c>
      <c r="I488" s="45" t="s">
        <v>2088</v>
      </c>
      <c r="J488" s="52"/>
      <c r="K488" s="52"/>
      <c r="L488" s="52"/>
      <c r="M488" t="str">
        <f>CONCATENATE(B488," - ",F488," ",D488," ",I488)</f>
        <v>0221351Z - Primaire TREGUEUX   Chanteclair</v>
      </c>
    </row>
    <row r="489" spans="1:13" x14ac:dyDescent="0.25">
      <c r="A489" t="s">
        <v>1665</v>
      </c>
      <c r="B489" s="54" t="s">
        <v>1666</v>
      </c>
      <c r="C489" s="54" t="s">
        <v>388</v>
      </c>
      <c r="D489" s="54" t="s">
        <v>1667</v>
      </c>
      <c r="E489" s="55"/>
      <c r="F489" t="s">
        <v>42</v>
      </c>
      <c r="G489" s="54" t="s">
        <v>1668</v>
      </c>
      <c r="H489" s="54" t="s">
        <v>1115</v>
      </c>
      <c r="I489" s="54" t="s">
        <v>1669</v>
      </c>
      <c r="J489" t="s">
        <v>67</v>
      </c>
      <c r="K489" t="s">
        <v>460</v>
      </c>
      <c r="L489" t="s">
        <v>1670</v>
      </c>
      <c r="M489" t="str">
        <f>CONCATENATE(B489," - ",F489," ",D489," ",G489)</f>
        <v>0221553U - Primaire TREGUIER 10 Bd A. Le Braz</v>
      </c>
    </row>
    <row r="490" spans="1:13" x14ac:dyDescent="0.25">
      <c r="A490" t="s">
        <v>615</v>
      </c>
      <c r="B490" s="45" t="s">
        <v>2090</v>
      </c>
      <c r="C490" s="45" t="s">
        <v>388</v>
      </c>
      <c r="D490" s="45" t="s">
        <v>2091</v>
      </c>
      <c r="E490" s="44"/>
      <c r="F490" t="s">
        <v>42</v>
      </c>
      <c r="G490" s="46" t="s">
        <v>2092</v>
      </c>
      <c r="H490" s="43">
        <v>22220</v>
      </c>
      <c r="I490" s="45" t="s">
        <v>1793</v>
      </c>
      <c r="J490" s="52"/>
      <c r="K490" s="52"/>
      <c r="L490" s="52"/>
      <c r="M490" t="str">
        <f>CONCATENATE(B490," - ",F490," ",D490," ",I490)</f>
        <v>0221355D - Primaire TREGUIER  Notre Dame</v>
      </c>
    </row>
    <row r="491" spans="1:13" x14ac:dyDescent="0.25">
      <c r="A491" t="s">
        <v>1671</v>
      </c>
      <c r="B491" s="54" t="s">
        <v>1672</v>
      </c>
      <c r="C491" s="54" t="s">
        <v>173</v>
      </c>
      <c r="D491" s="54" t="s">
        <v>1673</v>
      </c>
      <c r="E491" s="54">
        <v>34</v>
      </c>
      <c r="F491" t="s">
        <v>42</v>
      </c>
      <c r="G491" s="54" t="s">
        <v>1674</v>
      </c>
      <c r="H491" s="54" t="s">
        <v>1675</v>
      </c>
      <c r="I491" s="54" t="s">
        <v>1676</v>
      </c>
      <c r="K491" t="s">
        <v>178</v>
      </c>
      <c r="M491" t="str">
        <f>CONCATENATE(B491," - ",F491," ",D491," ",G491)</f>
        <v>0221503P - Primaire TRELEVERN Pl. d'Aiguilles en Queyras</v>
      </c>
    </row>
    <row r="492" spans="1:13" x14ac:dyDescent="0.25">
      <c r="A492" t="s">
        <v>1677</v>
      </c>
      <c r="B492" s="54" t="s">
        <v>1678</v>
      </c>
      <c r="C492" s="54" t="s">
        <v>40</v>
      </c>
      <c r="D492" s="54" t="s">
        <v>1679</v>
      </c>
      <c r="E492" s="55"/>
      <c r="F492" t="s">
        <v>42</v>
      </c>
      <c r="G492" s="54" t="s">
        <v>1680</v>
      </c>
      <c r="H492" s="54" t="s">
        <v>44</v>
      </c>
      <c r="I492" s="54" t="s">
        <v>1681</v>
      </c>
      <c r="K492" t="s">
        <v>46</v>
      </c>
      <c r="M492" t="str">
        <f>CONCATENATE(B492," - ",F492," ",D492," ",G492)</f>
        <v>0221709N - Primaire TRELIVAN Place du 19 mars 1962</v>
      </c>
    </row>
    <row r="493" spans="1:13" x14ac:dyDescent="0.25">
      <c r="A493" t="s">
        <v>1682</v>
      </c>
      <c r="B493" s="54" t="s">
        <v>1683</v>
      </c>
      <c r="C493" s="54" t="s">
        <v>173</v>
      </c>
      <c r="D493" s="54" t="s">
        <v>1684</v>
      </c>
      <c r="E493" s="54">
        <v>24</v>
      </c>
      <c r="F493" t="s">
        <v>42</v>
      </c>
      <c r="G493" s="54" t="s">
        <v>1685</v>
      </c>
      <c r="H493" s="54" t="s">
        <v>955</v>
      </c>
      <c r="I493" s="54" t="s">
        <v>1686</v>
      </c>
      <c r="K493" t="s">
        <v>607</v>
      </c>
      <c r="M493" t="str">
        <f>CONCATENATE(B493," - ",F493," ",D493," ",G493)</f>
        <v>0220402T - Primaire TREMEL 11 rue de l'Ecole</v>
      </c>
    </row>
    <row r="494" spans="1:13" x14ac:dyDescent="0.25">
      <c r="A494" t="s">
        <v>1687</v>
      </c>
      <c r="B494" s="54" t="s">
        <v>1688</v>
      </c>
      <c r="C494" s="54" t="s">
        <v>40</v>
      </c>
      <c r="D494" s="54" t="s">
        <v>1689</v>
      </c>
      <c r="E494" s="55"/>
      <c r="F494" t="s">
        <v>42</v>
      </c>
      <c r="G494" s="54" t="s">
        <v>1690</v>
      </c>
      <c r="H494" s="54" t="s">
        <v>141</v>
      </c>
      <c r="I494" s="54" t="s">
        <v>1691</v>
      </c>
      <c r="K494" t="s">
        <v>143</v>
      </c>
      <c r="M494" t="str">
        <f>CONCATENATE(B494," - ",F494," ",D494," ",G494)</f>
        <v>0220406X - Primaire TREMEUR Rue de la Fontaine Glé</v>
      </c>
    </row>
    <row r="495" spans="1:13" x14ac:dyDescent="0.25">
      <c r="A495" t="s">
        <v>1692</v>
      </c>
      <c r="B495" s="54" t="s">
        <v>1693</v>
      </c>
      <c r="C495" s="54" t="s">
        <v>40</v>
      </c>
      <c r="D495" s="54" t="s">
        <v>1694</v>
      </c>
      <c r="E495" s="54">
        <v>3</v>
      </c>
      <c r="F495" t="s">
        <v>42</v>
      </c>
      <c r="G495" s="54" t="s">
        <v>1695</v>
      </c>
      <c r="H495" s="54" t="s">
        <v>306</v>
      </c>
      <c r="I495" s="54" t="s">
        <v>1696</v>
      </c>
      <c r="K495" t="s">
        <v>308</v>
      </c>
      <c r="M495" t="str">
        <f>CONCATENATE(B495," - ",F495," ",D495," ",G495)</f>
        <v>0220409A - Primaire TREMOREL 2 Rue de Brocéliande</v>
      </c>
    </row>
    <row r="496" spans="1:13" x14ac:dyDescent="0.25">
      <c r="A496" t="s">
        <v>620</v>
      </c>
      <c r="B496" s="40" t="s">
        <v>2093</v>
      </c>
      <c r="C496" s="40" t="s">
        <v>40</v>
      </c>
      <c r="D496" s="40" t="s">
        <v>2094</v>
      </c>
      <c r="E496" s="41"/>
      <c r="F496" t="s">
        <v>42</v>
      </c>
      <c r="G496" s="42" t="s">
        <v>2095</v>
      </c>
      <c r="H496" s="43">
        <v>22230</v>
      </c>
      <c r="I496" s="40" t="s">
        <v>1769</v>
      </c>
      <c r="J496" s="51"/>
      <c r="K496" s="51"/>
      <c r="L496" s="51"/>
      <c r="M496" t="str">
        <f>CONCATENATE(B496," - ",F496," ",D496," ",I496)</f>
        <v>0221356E - Primaire TREMOREL  St Joseph</v>
      </c>
    </row>
    <row r="497" spans="1:13" x14ac:dyDescent="0.25">
      <c r="A497" t="s">
        <v>1697</v>
      </c>
      <c r="B497" s="54" t="s">
        <v>1698</v>
      </c>
      <c r="C497" s="54" t="s">
        <v>84</v>
      </c>
      <c r="D497" s="54" t="s">
        <v>1699</v>
      </c>
      <c r="E497" s="55"/>
      <c r="F497" t="s">
        <v>51</v>
      </c>
      <c r="G497" s="54" t="s">
        <v>1700</v>
      </c>
      <c r="H497" s="54" t="s">
        <v>442</v>
      </c>
      <c r="I497" s="54" t="s">
        <v>1701</v>
      </c>
      <c r="K497" t="s">
        <v>444</v>
      </c>
      <c r="M497" t="str">
        <f>CONCATENATE(B497," - ",F497," ",D497," ",G497)</f>
        <v>0220411C - Elémentaire TREMUSON Louis Blériot - 3 Impasse de Jersey</v>
      </c>
    </row>
    <row r="498" spans="1:13" x14ac:dyDescent="0.25">
      <c r="A498" t="s">
        <v>1697</v>
      </c>
      <c r="B498" s="54" t="s">
        <v>1702</v>
      </c>
      <c r="C498" s="54" t="s">
        <v>84</v>
      </c>
      <c r="D498" s="54" t="s">
        <v>1699</v>
      </c>
      <c r="E498" s="55"/>
      <c r="F498" t="s">
        <v>57</v>
      </c>
      <c r="G498" s="54" t="s">
        <v>1703</v>
      </c>
      <c r="H498" s="54" t="s">
        <v>442</v>
      </c>
      <c r="I498" s="54" t="s">
        <v>1704</v>
      </c>
      <c r="K498" t="s">
        <v>444</v>
      </c>
      <c r="M498" t="str">
        <f>CONCATENATE(B498," - ",F498," ",D498," ",G498)</f>
        <v>0221548N - Maternelle TREMUSON Place de Jersey</v>
      </c>
    </row>
    <row r="499" spans="1:13" x14ac:dyDescent="0.25">
      <c r="A499" t="s">
        <v>1705</v>
      </c>
      <c r="B499" s="54" t="s">
        <v>1706</v>
      </c>
      <c r="C499" s="54" t="s">
        <v>388</v>
      </c>
      <c r="D499" s="54" t="s">
        <v>1707</v>
      </c>
      <c r="E499" s="54">
        <v>19</v>
      </c>
      <c r="F499" t="s">
        <v>42</v>
      </c>
      <c r="G499" s="54" t="s">
        <v>43</v>
      </c>
      <c r="H499" s="54" t="s">
        <v>317</v>
      </c>
      <c r="I499" s="54" t="s">
        <v>1708</v>
      </c>
      <c r="K499" t="s">
        <v>613</v>
      </c>
      <c r="M499" t="str">
        <f>CONCATENATE(B499," - ",F499," ",D499," ",G499)</f>
        <v>0220415G - Primaire TRESSIGNAUX Le Bourg</v>
      </c>
    </row>
    <row r="500" spans="1:13" x14ac:dyDescent="0.25">
      <c r="A500" t="s">
        <v>1709</v>
      </c>
      <c r="B500" s="54" t="s">
        <v>1710</v>
      </c>
      <c r="C500" s="54" t="s">
        <v>199</v>
      </c>
      <c r="D500" s="54" t="s">
        <v>1711</v>
      </c>
      <c r="E500" s="55"/>
      <c r="F500" t="s">
        <v>42</v>
      </c>
      <c r="G500" s="54" t="s">
        <v>1712</v>
      </c>
      <c r="H500" s="54" t="s">
        <v>359</v>
      </c>
      <c r="I500" s="54" t="s">
        <v>1713</v>
      </c>
      <c r="K500" t="s">
        <v>361</v>
      </c>
      <c r="M500" t="str">
        <f>CONCATENATE(B500," - ",F500," ",D500," ",G500)</f>
        <v>0221616M - Primaire TREVE 9 rue des Perrières</v>
      </c>
    </row>
    <row r="501" spans="1:13" x14ac:dyDescent="0.25">
      <c r="A501" t="s">
        <v>624</v>
      </c>
      <c r="B501" s="45" t="s">
        <v>2096</v>
      </c>
      <c r="C501" s="45" t="s">
        <v>199</v>
      </c>
      <c r="D501" s="45" t="s">
        <v>2097</v>
      </c>
      <c r="E501" s="44"/>
      <c r="F501" t="s">
        <v>42</v>
      </c>
      <c r="G501" s="46" t="s">
        <v>2098</v>
      </c>
      <c r="H501" s="43">
        <v>22600</v>
      </c>
      <c r="I501" s="45" t="s">
        <v>1988</v>
      </c>
      <c r="J501" s="52"/>
      <c r="K501" s="52"/>
      <c r="L501" s="52"/>
      <c r="M501" t="str">
        <f>CONCATENATE(B501," - ",F501," ",D501," ",I501)</f>
        <v>0221357F - Primaire TREVE   Ste Jeanne d'Arc</v>
      </c>
    </row>
    <row r="502" spans="1:13" x14ac:dyDescent="0.25">
      <c r="A502" t="s">
        <v>630</v>
      </c>
      <c r="B502" s="45" t="s">
        <v>2099</v>
      </c>
      <c r="C502" s="45" t="s">
        <v>1907</v>
      </c>
      <c r="D502" s="45" t="s">
        <v>2100</v>
      </c>
      <c r="E502" s="44"/>
      <c r="F502" t="s">
        <v>42</v>
      </c>
      <c r="G502" s="45" t="s">
        <v>2102</v>
      </c>
      <c r="H502" s="47">
        <v>22410</v>
      </c>
      <c r="I502" s="45" t="s">
        <v>2101</v>
      </c>
      <c r="J502" s="52"/>
      <c r="K502" s="52"/>
      <c r="L502" s="52"/>
      <c r="M502" t="str">
        <f>CONCATENATE(B502," - ",F502," ",D502," ",I502)</f>
        <v>0221358G - Primaire TREVENEUC  St Jean</v>
      </c>
    </row>
    <row r="503" spans="1:13" x14ac:dyDescent="0.25">
      <c r="A503" t="s">
        <v>630</v>
      </c>
      <c r="B503" s="40" t="s">
        <v>2103</v>
      </c>
      <c r="C503" s="40" t="s">
        <v>173</v>
      </c>
      <c r="D503" s="40" t="s">
        <v>2104</v>
      </c>
      <c r="E503" s="41"/>
      <c r="F503" t="s">
        <v>42</v>
      </c>
      <c r="G503" s="42" t="s">
        <v>2105</v>
      </c>
      <c r="H503" s="43">
        <v>22660</v>
      </c>
      <c r="I503" s="40" t="s">
        <v>2071</v>
      </c>
      <c r="J503" s="51"/>
      <c r="K503" s="51"/>
      <c r="L503" s="51"/>
      <c r="M503" t="str">
        <f>CONCATENATE(B503," - ",F503," ",D503," ",I503)</f>
        <v>0221359H - Primaire TREVOU TREGUIGNEC St Michel</v>
      </c>
    </row>
    <row r="504" spans="1:13" x14ac:dyDescent="0.25">
      <c r="A504" t="s">
        <v>1714</v>
      </c>
      <c r="B504" s="54" t="s">
        <v>1715</v>
      </c>
      <c r="C504" s="54" t="s">
        <v>173</v>
      </c>
      <c r="D504" s="54" t="s">
        <v>1716</v>
      </c>
      <c r="E504" s="54">
        <v>34</v>
      </c>
      <c r="F504" t="s">
        <v>42</v>
      </c>
      <c r="G504" s="54" t="s">
        <v>1680</v>
      </c>
      <c r="H504" s="54" t="s">
        <v>1675</v>
      </c>
      <c r="I504" s="54" t="s">
        <v>1717</v>
      </c>
      <c r="K504" t="s">
        <v>178</v>
      </c>
      <c r="M504" t="str">
        <f>CONCATENATE(B504," - ",F504," ",D504," ",G504)</f>
        <v>0221424D - Primaire TREVOU-TREGUIGNEC Place du 19 mars 1962</v>
      </c>
    </row>
    <row r="505" spans="1:13" x14ac:dyDescent="0.25">
      <c r="A505" t="s">
        <v>1442</v>
      </c>
      <c r="B505" s="54" t="s">
        <v>1718</v>
      </c>
      <c r="C505" s="54" t="s">
        <v>40</v>
      </c>
      <c r="D505" s="54" t="s">
        <v>1719</v>
      </c>
      <c r="E505" s="55"/>
      <c r="F505" t="s">
        <v>42</v>
      </c>
      <c r="G505" s="54" t="s">
        <v>43</v>
      </c>
      <c r="H505" s="54" t="s">
        <v>44</v>
      </c>
      <c r="I505" s="54" t="s">
        <v>1720</v>
      </c>
      <c r="K505" t="s">
        <v>46</v>
      </c>
      <c r="M505" t="str">
        <f>CONCATENATE(B505," - ",F505," ",D505," ",G505)</f>
        <v>0221701E - Primaire TREVRON Le Bourg</v>
      </c>
    </row>
    <row r="506" spans="1:13" x14ac:dyDescent="0.25">
      <c r="A506" t="s">
        <v>1721</v>
      </c>
      <c r="B506" s="54" t="s">
        <v>1722</v>
      </c>
      <c r="C506" s="54" t="s">
        <v>199</v>
      </c>
      <c r="D506" s="54" t="s">
        <v>1723</v>
      </c>
      <c r="E506" s="55"/>
      <c r="F506" t="s">
        <v>42</v>
      </c>
      <c r="G506" s="54" t="s">
        <v>1724</v>
      </c>
      <c r="H506" s="54" t="s">
        <v>771</v>
      </c>
      <c r="I506" s="54" t="s">
        <v>1725</v>
      </c>
      <c r="K506" t="s">
        <v>361</v>
      </c>
      <c r="M506" t="str">
        <f>CONCATENATE(B506," - ",F506," ",D506," ",G506)</f>
        <v>0221425E - Primaire UZEL Fulgence Bienvenue - Chemin Croix Jouan</v>
      </c>
    </row>
    <row r="507" spans="1:13" x14ac:dyDescent="0.25">
      <c r="A507" t="s">
        <v>293</v>
      </c>
      <c r="B507" s="45" t="s">
        <v>2106</v>
      </c>
      <c r="C507" s="45" t="s">
        <v>199</v>
      </c>
      <c r="D507" s="45" t="s">
        <v>2107</v>
      </c>
      <c r="E507" s="44"/>
      <c r="F507" t="s">
        <v>42</v>
      </c>
      <c r="G507" s="46" t="s">
        <v>2108</v>
      </c>
      <c r="H507" s="43">
        <v>22460</v>
      </c>
      <c r="I507" s="45" t="s">
        <v>1881</v>
      </c>
      <c r="J507" s="52"/>
      <c r="K507" s="52"/>
      <c r="L507" s="52"/>
      <c r="M507" t="str">
        <f>CONCATENATE(B507," - ",F507," ",D507," ",I507)</f>
        <v>0221360J - Primaire UZEL   Jeanne d'Arc</v>
      </c>
    </row>
    <row r="508" spans="1:13" x14ac:dyDescent="0.25">
      <c r="A508" t="s">
        <v>1726</v>
      </c>
      <c r="B508" s="54" t="s">
        <v>1727</v>
      </c>
      <c r="C508" s="54" t="s">
        <v>40</v>
      </c>
      <c r="D508" s="54" t="s">
        <v>1728</v>
      </c>
      <c r="E508" s="55"/>
      <c r="F508" t="s">
        <v>42</v>
      </c>
      <c r="G508" s="54" t="s">
        <v>1729</v>
      </c>
      <c r="H508" s="54" t="s">
        <v>515</v>
      </c>
      <c r="I508" s="54" t="s">
        <v>1730</v>
      </c>
      <c r="K508" t="s">
        <v>46</v>
      </c>
      <c r="M508" t="str">
        <f>CONCATENATE(B508," - ",F508," ",D508," ",G508)</f>
        <v>0220364B - Primaire VILDE-GUINGALAN 2 Allée des Ecoliers</v>
      </c>
    </row>
    <row r="509" spans="1:13" x14ac:dyDescent="0.25">
      <c r="A509" t="s">
        <v>1731</v>
      </c>
      <c r="B509" s="54" t="s">
        <v>1732</v>
      </c>
      <c r="C509" s="54" t="s">
        <v>377</v>
      </c>
      <c r="D509" s="54" t="s">
        <v>1733</v>
      </c>
      <c r="E509" s="55"/>
      <c r="F509" t="s">
        <v>42</v>
      </c>
      <c r="G509" s="54" t="s">
        <v>1734</v>
      </c>
      <c r="H509" s="54" t="s">
        <v>380</v>
      </c>
      <c r="I509" s="54" t="s">
        <v>1735</v>
      </c>
      <c r="K509" t="s">
        <v>1363</v>
      </c>
      <c r="M509" t="str">
        <f>CONCATENATE(B509," - ",F509," ",D509," ",G509)</f>
        <v>0221645U - Primaire YFFINIAC Rue du Bois Gilbert</v>
      </c>
    </row>
    <row r="510" spans="1:13" x14ac:dyDescent="0.25">
      <c r="A510" t="s">
        <v>643</v>
      </c>
      <c r="B510" s="45" t="s">
        <v>2109</v>
      </c>
      <c r="C510" s="45" t="s">
        <v>1772</v>
      </c>
      <c r="D510" s="45" t="s">
        <v>2110</v>
      </c>
      <c r="E510" s="44"/>
      <c r="F510" t="s">
        <v>42</v>
      </c>
      <c r="G510" s="45" t="s">
        <v>2112</v>
      </c>
      <c r="H510" s="43">
        <v>22120</v>
      </c>
      <c r="I510" s="45" t="s">
        <v>2111</v>
      </c>
      <c r="J510" s="52"/>
      <c r="K510" s="52"/>
      <c r="L510" s="52"/>
      <c r="M510" t="str">
        <f>CONCATENATE(B510," - ",F510," ",D510," ",I510)</f>
        <v>0221365P - Primaire YFFINIAC  St Aubin</v>
      </c>
    </row>
    <row r="511" spans="1:13" x14ac:dyDescent="0.25">
      <c r="A511" t="s">
        <v>117</v>
      </c>
      <c r="B511" s="54" t="s">
        <v>1736</v>
      </c>
      <c r="C511" s="54" t="s">
        <v>388</v>
      </c>
      <c r="D511" s="54" t="s">
        <v>1737</v>
      </c>
      <c r="E511" s="54">
        <v>52</v>
      </c>
      <c r="F511" t="s">
        <v>42</v>
      </c>
      <c r="G511" s="54" t="s">
        <v>1738</v>
      </c>
      <c r="H511" s="54" t="s">
        <v>1739</v>
      </c>
      <c r="I511" s="54" t="s">
        <v>1740</v>
      </c>
      <c r="K511" t="s">
        <v>393</v>
      </c>
      <c r="M511" t="str">
        <f>CONCATENATE(B511," - ",F511," ",D511," ",G511)</f>
        <v>0221504R - Primaire YVIAS 10 rue de l'Ecole</v>
      </c>
    </row>
    <row r="512" spans="1:13" x14ac:dyDescent="0.25">
      <c r="A512" t="s">
        <v>1741</v>
      </c>
      <c r="B512" s="54" t="s">
        <v>1742</v>
      </c>
      <c r="C512" s="54" t="s">
        <v>40</v>
      </c>
      <c r="D512" s="54" t="s">
        <v>1743</v>
      </c>
      <c r="E512" s="55"/>
      <c r="F512" t="s">
        <v>42</v>
      </c>
      <c r="G512" s="54" t="s">
        <v>1744</v>
      </c>
      <c r="H512" s="54" t="s">
        <v>195</v>
      </c>
      <c r="I512" s="54" t="s">
        <v>1745</v>
      </c>
      <c r="K512" t="s">
        <v>143</v>
      </c>
      <c r="M512" t="str">
        <f>CONCATENATE(B512," - ",F512," ",D512," ",G512)</f>
        <v>0220370H - Primaire YVIGNAC-LA-TOUR 2 rue des Portes</v>
      </c>
    </row>
  </sheetData>
  <autoFilter ref="A1:M366"/>
  <sortState ref="A2:XFD513">
    <sortCondition ref="D2:D513"/>
    <sortCondition ref="B2:B513"/>
  </sortState>
  <pageMargins left="0.39374999999999999" right="0.39374999999999999" top="0.39374999999999999" bottom="0.39374999999999999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EMPLOI DU TEMPS</vt:lpstr>
      <vt:lpstr>Feuil2</vt:lpstr>
      <vt:lpstr>Ecoles</vt:lpstr>
      <vt:lpstr>Feuil1</vt:lpstr>
      <vt:lpstr>'EMPLOI DU TEMPS'!Zone_d_impression</vt:lpstr>
    </vt:vector>
  </TitlesOfParts>
  <Company>DSDEN22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 Merpaux</dc:creator>
  <cp:lastModifiedBy>Sofia Merpaux</cp:lastModifiedBy>
  <cp:revision>28</cp:revision>
  <cp:lastPrinted>2018-11-21T10:27:12Z</cp:lastPrinted>
  <dcterms:created xsi:type="dcterms:W3CDTF">2015-06-11T08:40:50Z</dcterms:created>
  <dcterms:modified xsi:type="dcterms:W3CDTF">2019-07-02T11:31:25Z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DSDEN22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